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muedu-my.sharepoint.com/personal/sshanhol_gmu_edu/Documents/GO Virginia/Final Spreadsheets/Phase 3/Clean Data_v2/"/>
    </mc:Choice>
  </mc:AlternateContent>
  <bookViews>
    <workbookView xWindow="480" yWindow="405" windowWidth="20835" windowHeight="9750"/>
  </bookViews>
  <sheets>
    <sheet name="SectorTables" sheetId="8" r:id="rId1"/>
    <sheet name="1996 Data LQ Jobs" sheetId="5" r:id="rId2"/>
    <sheet name="2000 Data LQ Jobs" sheetId="4" r:id="rId3"/>
    <sheet name="2005 Data LQ Jobs" sheetId="3" r:id="rId4"/>
    <sheet name="2010 Data LQ Jobs" sheetId="2" r:id="rId5"/>
    <sheet name="2015 Data LQ Jobs" sheetId="1" r:id="rId6"/>
  </sheets>
  <calcPr calcId="162913"/>
</workbook>
</file>

<file path=xl/calcChain.xml><?xml version="1.0" encoding="utf-8"?>
<calcChain xmlns="http://schemas.openxmlformats.org/spreadsheetml/2006/main">
  <c r="C4" i="8" l="1"/>
  <c r="D4" i="8"/>
  <c r="E4" i="8"/>
  <c r="F4" i="8"/>
  <c r="G4" i="8"/>
  <c r="C24" i="8"/>
  <c r="D24" i="8"/>
  <c r="E24" i="8"/>
  <c r="F24" i="8"/>
  <c r="G24" i="8"/>
  <c r="C44" i="8"/>
  <c r="D44" i="8"/>
  <c r="E44" i="8"/>
  <c r="F44" i="8"/>
  <c r="G44" i="8"/>
  <c r="C64" i="8"/>
  <c r="D64" i="8"/>
  <c r="E64" i="8"/>
  <c r="F64" i="8"/>
  <c r="G64" i="8"/>
  <c r="C84" i="8"/>
  <c r="D84" i="8"/>
  <c r="E84" i="8"/>
  <c r="F84" i="8"/>
  <c r="G84" i="8"/>
  <c r="C104" i="8"/>
  <c r="D104" i="8"/>
  <c r="E104" i="8"/>
  <c r="F104" i="8"/>
  <c r="G104" i="8"/>
  <c r="C124" i="8"/>
  <c r="D124" i="8"/>
  <c r="E124" i="8"/>
  <c r="F124" i="8"/>
  <c r="G124" i="8"/>
  <c r="C144" i="8"/>
  <c r="D144" i="8"/>
  <c r="E144" i="8"/>
  <c r="F144" i="8"/>
  <c r="G144" i="8"/>
  <c r="C164" i="8"/>
  <c r="D164" i="8"/>
  <c r="E164" i="8"/>
  <c r="F164" i="8"/>
  <c r="G164" i="8"/>
  <c r="C184" i="8"/>
  <c r="D184" i="8"/>
  <c r="E184" i="8"/>
  <c r="F184" i="8"/>
  <c r="G184" i="8"/>
  <c r="C204" i="8"/>
  <c r="D204" i="8"/>
  <c r="E204" i="8"/>
  <c r="F204" i="8"/>
  <c r="G204" i="8"/>
  <c r="D53" i="5" l="1"/>
  <c r="N70" i="5" l="1"/>
  <c r="M70" i="5"/>
  <c r="L70" i="5"/>
  <c r="K70" i="5"/>
  <c r="J70" i="5"/>
  <c r="I70" i="5"/>
  <c r="H70" i="5"/>
  <c r="G70" i="5"/>
  <c r="F70" i="5"/>
  <c r="E70" i="5"/>
  <c r="D70" i="5"/>
  <c r="C70" i="5"/>
  <c r="N69" i="5"/>
  <c r="M69" i="5"/>
  <c r="L69" i="5"/>
  <c r="K69" i="5"/>
  <c r="J69" i="5"/>
  <c r="I69" i="5"/>
  <c r="H69" i="5"/>
  <c r="G69" i="5"/>
  <c r="F69" i="5"/>
  <c r="E69" i="5"/>
  <c r="D69" i="5"/>
  <c r="C69" i="5"/>
  <c r="N68" i="5"/>
  <c r="M68" i="5"/>
  <c r="L68" i="5"/>
  <c r="K68" i="5"/>
  <c r="J68" i="5"/>
  <c r="I68" i="5"/>
  <c r="H68" i="5"/>
  <c r="G68" i="5"/>
  <c r="F68" i="5"/>
  <c r="E68" i="5"/>
  <c r="D68" i="5"/>
  <c r="C68" i="5"/>
  <c r="N67" i="5"/>
  <c r="M67" i="5"/>
  <c r="L67" i="5"/>
  <c r="K67" i="5"/>
  <c r="J67" i="5"/>
  <c r="I67" i="5"/>
  <c r="H67" i="5"/>
  <c r="G67" i="5"/>
  <c r="F67" i="5"/>
  <c r="E67" i="5"/>
  <c r="D67" i="5"/>
  <c r="C67" i="5"/>
  <c r="N66" i="5"/>
  <c r="M66" i="5"/>
  <c r="L66" i="5"/>
  <c r="K66" i="5"/>
  <c r="J66" i="5"/>
  <c r="I66" i="5"/>
  <c r="H66" i="5"/>
  <c r="G66" i="5"/>
  <c r="F66" i="5"/>
  <c r="E66" i="5"/>
  <c r="D66" i="5"/>
  <c r="C66" i="5"/>
  <c r="N65" i="5"/>
  <c r="M65" i="5"/>
  <c r="L65" i="5"/>
  <c r="K65" i="5"/>
  <c r="J65" i="5"/>
  <c r="I65" i="5"/>
  <c r="H65" i="5"/>
  <c r="G65" i="5"/>
  <c r="F65" i="5"/>
  <c r="E65" i="5"/>
  <c r="D65" i="5"/>
  <c r="C65" i="5"/>
  <c r="N64" i="5"/>
  <c r="M64" i="5"/>
  <c r="L64" i="5"/>
  <c r="K64" i="5"/>
  <c r="J64" i="5"/>
  <c r="I64" i="5"/>
  <c r="H64" i="5"/>
  <c r="G64" i="5"/>
  <c r="F64" i="5"/>
  <c r="E64" i="5"/>
  <c r="D64" i="5"/>
  <c r="C64" i="5"/>
  <c r="N63" i="5"/>
  <c r="M63" i="5"/>
  <c r="L63" i="5"/>
  <c r="K63" i="5"/>
  <c r="J63" i="5"/>
  <c r="I63" i="5"/>
  <c r="H63" i="5"/>
  <c r="G63" i="5"/>
  <c r="F63" i="5"/>
  <c r="E63" i="5"/>
  <c r="D63" i="5"/>
  <c r="C63" i="5"/>
  <c r="N62" i="5"/>
  <c r="M62" i="5"/>
  <c r="L62" i="5"/>
  <c r="K62" i="5"/>
  <c r="J62" i="5"/>
  <c r="I62" i="5"/>
  <c r="H62" i="5"/>
  <c r="G62" i="5"/>
  <c r="F62" i="5"/>
  <c r="E62" i="5"/>
  <c r="D62" i="5"/>
  <c r="C62" i="5"/>
  <c r="N61" i="5"/>
  <c r="M61" i="5"/>
  <c r="L61" i="5"/>
  <c r="K61" i="5"/>
  <c r="J61" i="5"/>
  <c r="I61" i="5"/>
  <c r="H61" i="5"/>
  <c r="G61" i="5"/>
  <c r="F61" i="5"/>
  <c r="E61" i="5"/>
  <c r="D61" i="5"/>
  <c r="C61" i="5"/>
  <c r="N60" i="5"/>
  <c r="M60" i="5"/>
  <c r="L60" i="5"/>
  <c r="K60" i="5"/>
  <c r="J60" i="5"/>
  <c r="I60" i="5"/>
  <c r="H60" i="5"/>
  <c r="G60" i="5"/>
  <c r="F60" i="5"/>
  <c r="E60" i="5"/>
  <c r="D60" i="5"/>
  <c r="C60" i="5"/>
  <c r="N59" i="5"/>
  <c r="M59" i="5"/>
  <c r="L59" i="5"/>
  <c r="K59" i="5"/>
  <c r="J59" i="5"/>
  <c r="I59" i="5"/>
  <c r="H59" i="5"/>
  <c r="G59" i="5"/>
  <c r="F59" i="5"/>
  <c r="E59" i="5"/>
  <c r="D59" i="5"/>
  <c r="C59" i="5"/>
  <c r="N58" i="5"/>
  <c r="M58" i="5"/>
  <c r="L58" i="5"/>
  <c r="K58" i="5"/>
  <c r="J58" i="5"/>
  <c r="I58" i="5"/>
  <c r="H58" i="5"/>
  <c r="G58" i="5"/>
  <c r="F58" i="5"/>
  <c r="E58" i="5"/>
  <c r="D58" i="5"/>
  <c r="C58" i="5"/>
  <c r="N57" i="5"/>
  <c r="M57" i="5"/>
  <c r="L57" i="5"/>
  <c r="K57" i="5"/>
  <c r="J57" i="5"/>
  <c r="I57" i="5"/>
  <c r="H57" i="5"/>
  <c r="G57" i="5"/>
  <c r="F57" i="5"/>
  <c r="E57" i="5"/>
  <c r="D57" i="5"/>
  <c r="C57" i="5"/>
  <c r="N33" i="5"/>
  <c r="M33" i="5"/>
  <c r="L33" i="5"/>
  <c r="K33" i="5"/>
  <c r="J33" i="5"/>
  <c r="J49" i="5" s="1"/>
  <c r="I33" i="5"/>
  <c r="H33" i="5"/>
  <c r="H49" i="5" s="1"/>
  <c r="G33" i="5"/>
  <c r="F33" i="5"/>
  <c r="F49" i="5" s="1"/>
  <c r="E33" i="5"/>
  <c r="E49" i="5" s="1"/>
  <c r="D33" i="5"/>
  <c r="C33" i="5"/>
  <c r="C49" i="5" s="1"/>
  <c r="N32" i="5"/>
  <c r="N48" i="5" s="1"/>
  <c r="M32" i="5"/>
  <c r="M48" i="5" s="1"/>
  <c r="L32" i="5"/>
  <c r="L48" i="5" s="1"/>
  <c r="K32" i="5"/>
  <c r="J32" i="5"/>
  <c r="J48" i="5" s="1"/>
  <c r="I32" i="5"/>
  <c r="I48" i="5" s="1"/>
  <c r="H32" i="5"/>
  <c r="G32" i="5"/>
  <c r="F32" i="5"/>
  <c r="F48" i="5" s="1"/>
  <c r="E32" i="5"/>
  <c r="E48" i="5" s="1"/>
  <c r="D32" i="5"/>
  <c r="D48" i="5" s="1"/>
  <c r="C32" i="5"/>
  <c r="C48" i="5" s="1"/>
  <c r="N31" i="5"/>
  <c r="N47" i="5" s="1"/>
  <c r="M31" i="5"/>
  <c r="M47" i="5" s="1"/>
  <c r="L31" i="5"/>
  <c r="K31" i="5"/>
  <c r="J31" i="5"/>
  <c r="J47" i="5" s="1"/>
  <c r="I31" i="5"/>
  <c r="I47" i="5" s="1"/>
  <c r="H31" i="5"/>
  <c r="H47" i="5" s="1"/>
  <c r="G31" i="5"/>
  <c r="F31" i="5"/>
  <c r="F47" i="5" s="1"/>
  <c r="E31" i="5"/>
  <c r="E47" i="5" s="1"/>
  <c r="D31" i="5"/>
  <c r="C31" i="5"/>
  <c r="C47" i="5" s="1"/>
  <c r="N30" i="5"/>
  <c r="N46" i="5" s="1"/>
  <c r="M30" i="5"/>
  <c r="M46" i="5" s="1"/>
  <c r="L30" i="5"/>
  <c r="L46" i="5" s="1"/>
  <c r="K30" i="5"/>
  <c r="J30" i="5"/>
  <c r="J46" i="5" s="1"/>
  <c r="I30" i="5"/>
  <c r="I46" i="5" s="1"/>
  <c r="H30" i="5"/>
  <c r="G30" i="5"/>
  <c r="F30" i="5"/>
  <c r="F46" i="5" s="1"/>
  <c r="E30" i="5"/>
  <c r="E46" i="5" s="1"/>
  <c r="D30" i="5"/>
  <c r="D46" i="5" s="1"/>
  <c r="C30" i="5"/>
  <c r="C46" i="5" s="1"/>
  <c r="N29" i="5"/>
  <c r="N45" i="5" s="1"/>
  <c r="M29" i="5"/>
  <c r="M45" i="5" s="1"/>
  <c r="L29" i="5"/>
  <c r="K29" i="5"/>
  <c r="J29" i="5"/>
  <c r="J45" i="5" s="1"/>
  <c r="I29" i="5"/>
  <c r="I45" i="5" s="1"/>
  <c r="H29" i="5"/>
  <c r="H45" i="5" s="1"/>
  <c r="G29" i="5"/>
  <c r="F29" i="5"/>
  <c r="F45" i="5" s="1"/>
  <c r="E29" i="5"/>
  <c r="E45" i="5" s="1"/>
  <c r="D29" i="5"/>
  <c r="C29" i="5"/>
  <c r="C45" i="5" s="1"/>
  <c r="N28" i="5"/>
  <c r="N44" i="5" s="1"/>
  <c r="M28" i="5"/>
  <c r="M44" i="5" s="1"/>
  <c r="L28" i="5"/>
  <c r="L44" i="5" s="1"/>
  <c r="K28" i="5"/>
  <c r="J28" i="5"/>
  <c r="J44" i="5" s="1"/>
  <c r="I28" i="5"/>
  <c r="I44" i="5" s="1"/>
  <c r="H28" i="5"/>
  <c r="G28" i="5"/>
  <c r="F28" i="5"/>
  <c r="F44" i="5" s="1"/>
  <c r="E28" i="5"/>
  <c r="E44" i="5" s="1"/>
  <c r="D28" i="5"/>
  <c r="D44" i="5" s="1"/>
  <c r="C28" i="5"/>
  <c r="C44" i="5" s="1"/>
  <c r="N27" i="5"/>
  <c r="N43" i="5" s="1"/>
  <c r="M27" i="5"/>
  <c r="M43" i="5" s="1"/>
  <c r="L27" i="5"/>
  <c r="K27" i="5"/>
  <c r="J27" i="5"/>
  <c r="J43" i="5" s="1"/>
  <c r="I27" i="5"/>
  <c r="I43" i="5" s="1"/>
  <c r="H27" i="5"/>
  <c r="H43" i="5" s="1"/>
  <c r="G27" i="5"/>
  <c r="F27" i="5"/>
  <c r="F43" i="5" s="1"/>
  <c r="E27" i="5"/>
  <c r="E43" i="5" s="1"/>
  <c r="D27" i="5"/>
  <c r="C27" i="5"/>
  <c r="C43" i="5" s="1"/>
  <c r="N26" i="5"/>
  <c r="N42" i="5" s="1"/>
  <c r="M26" i="5"/>
  <c r="M42" i="5" s="1"/>
  <c r="L26" i="5"/>
  <c r="L42" i="5" s="1"/>
  <c r="K26" i="5"/>
  <c r="J26" i="5"/>
  <c r="J42" i="5" s="1"/>
  <c r="I26" i="5"/>
  <c r="I42" i="5" s="1"/>
  <c r="H26" i="5"/>
  <c r="G26" i="5"/>
  <c r="F26" i="5"/>
  <c r="F42" i="5" s="1"/>
  <c r="E26" i="5"/>
  <c r="E42" i="5" s="1"/>
  <c r="D26" i="5"/>
  <c r="D42" i="5" s="1"/>
  <c r="C26" i="5"/>
  <c r="C42" i="5" s="1"/>
  <c r="N25" i="5"/>
  <c r="N41" i="5" s="1"/>
  <c r="M25" i="5"/>
  <c r="M41" i="5" s="1"/>
  <c r="L25" i="5"/>
  <c r="K25" i="5"/>
  <c r="J25" i="5"/>
  <c r="J41" i="5" s="1"/>
  <c r="I25" i="5"/>
  <c r="I41" i="5" s="1"/>
  <c r="H25" i="5"/>
  <c r="H41" i="5" s="1"/>
  <c r="G25" i="5"/>
  <c r="F25" i="5"/>
  <c r="F41" i="5" s="1"/>
  <c r="E25" i="5"/>
  <c r="E41" i="5" s="1"/>
  <c r="D25" i="5"/>
  <c r="C25" i="5"/>
  <c r="C41" i="5" s="1"/>
  <c r="N24" i="5"/>
  <c r="N40" i="5" s="1"/>
  <c r="M24" i="5"/>
  <c r="M40" i="5" s="1"/>
  <c r="L24" i="5"/>
  <c r="L40" i="5" s="1"/>
  <c r="K24" i="5"/>
  <c r="J24" i="5"/>
  <c r="J40" i="5" s="1"/>
  <c r="I24" i="5"/>
  <c r="I40" i="5" s="1"/>
  <c r="H24" i="5"/>
  <c r="G24" i="5"/>
  <c r="F24" i="5"/>
  <c r="F40" i="5" s="1"/>
  <c r="E24" i="5"/>
  <c r="E40" i="5" s="1"/>
  <c r="D24" i="5"/>
  <c r="D40" i="5" s="1"/>
  <c r="C24" i="5"/>
  <c r="C40" i="5" s="1"/>
  <c r="N23" i="5"/>
  <c r="N39" i="5" s="1"/>
  <c r="M23" i="5"/>
  <c r="M39" i="5" s="1"/>
  <c r="L23" i="5"/>
  <c r="K23" i="5"/>
  <c r="J23" i="5"/>
  <c r="J39" i="5" s="1"/>
  <c r="I23" i="5"/>
  <c r="I39" i="5" s="1"/>
  <c r="H23" i="5"/>
  <c r="H39" i="5" s="1"/>
  <c r="G23" i="5"/>
  <c r="F23" i="5"/>
  <c r="F39" i="5" s="1"/>
  <c r="E23" i="5"/>
  <c r="E39" i="5" s="1"/>
  <c r="D23" i="5"/>
  <c r="C23" i="5"/>
  <c r="C39" i="5" s="1"/>
  <c r="N22" i="5"/>
  <c r="N38" i="5" s="1"/>
  <c r="M22" i="5"/>
  <c r="M38" i="5" s="1"/>
  <c r="L22" i="5"/>
  <c r="L38" i="5" s="1"/>
  <c r="K22" i="5"/>
  <c r="J22" i="5"/>
  <c r="J38" i="5" s="1"/>
  <c r="I22" i="5"/>
  <c r="I38" i="5" s="1"/>
  <c r="H22" i="5"/>
  <c r="G22" i="5"/>
  <c r="F22" i="5"/>
  <c r="F38" i="5" s="1"/>
  <c r="E22" i="5"/>
  <c r="E38" i="5" s="1"/>
  <c r="D22" i="5"/>
  <c r="D38" i="5" s="1"/>
  <c r="C22" i="5"/>
  <c r="C38" i="5" s="1"/>
  <c r="N21" i="5"/>
  <c r="N37" i="5" s="1"/>
  <c r="M21" i="5"/>
  <c r="M37" i="5" s="1"/>
  <c r="L21" i="5"/>
  <c r="K21" i="5"/>
  <c r="J21" i="5"/>
  <c r="J37" i="5" s="1"/>
  <c r="I21" i="5"/>
  <c r="I37" i="5" s="1"/>
  <c r="H21" i="5"/>
  <c r="H37" i="5" s="1"/>
  <c r="G21" i="5"/>
  <c r="F21" i="5"/>
  <c r="F37" i="5" s="1"/>
  <c r="F50" i="5" s="1"/>
  <c r="F53" i="5" s="1"/>
  <c r="E21" i="5"/>
  <c r="E37" i="5" s="1"/>
  <c r="E50" i="5" s="1"/>
  <c r="E53" i="5" s="1"/>
  <c r="D21" i="5"/>
  <c r="C21" i="5"/>
  <c r="C37" i="5" s="1"/>
  <c r="N70" i="4"/>
  <c r="M70" i="4"/>
  <c r="L70" i="4"/>
  <c r="K70" i="4"/>
  <c r="J70" i="4"/>
  <c r="I70" i="4"/>
  <c r="H70" i="4"/>
  <c r="G70" i="4"/>
  <c r="F70" i="4"/>
  <c r="E70" i="4"/>
  <c r="D70" i="4"/>
  <c r="C70" i="4"/>
  <c r="N69" i="4"/>
  <c r="M69" i="4"/>
  <c r="L69" i="4"/>
  <c r="K69" i="4"/>
  <c r="J69" i="4"/>
  <c r="I69" i="4"/>
  <c r="H69" i="4"/>
  <c r="G69" i="4"/>
  <c r="F69" i="4"/>
  <c r="E69" i="4"/>
  <c r="D69" i="4"/>
  <c r="C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N65" i="4"/>
  <c r="M65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I64" i="4"/>
  <c r="H64" i="4"/>
  <c r="G64" i="4"/>
  <c r="F64" i="4"/>
  <c r="E64" i="4"/>
  <c r="D64" i="4"/>
  <c r="C64" i="4"/>
  <c r="N63" i="4"/>
  <c r="M63" i="4"/>
  <c r="L63" i="4"/>
  <c r="K63" i="4"/>
  <c r="J63" i="4"/>
  <c r="I63" i="4"/>
  <c r="H63" i="4"/>
  <c r="G63" i="4"/>
  <c r="F63" i="4"/>
  <c r="E63" i="4"/>
  <c r="D63" i="4"/>
  <c r="C63" i="4"/>
  <c r="N62" i="4"/>
  <c r="M62" i="4"/>
  <c r="L62" i="4"/>
  <c r="K62" i="4"/>
  <c r="J62" i="4"/>
  <c r="I62" i="4"/>
  <c r="H62" i="4"/>
  <c r="G62" i="4"/>
  <c r="F62" i="4"/>
  <c r="E62" i="4"/>
  <c r="D62" i="4"/>
  <c r="C62" i="4"/>
  <c r="N61" i="4"/>
  <c r="M61" i="4"/>
  <c r="L61" i="4"/>
  <c r="K61" i="4"/>
  <c r="J61" i="4"/>
  <c r="I61" i="4"/>
  <c r="H61" i="4"/>
  <c r="G61" i="4"/>
  <c r="F61" i="4"/>
  <c r="E61" i="4"/>
  <c r="D61" i="4"/>
  <c r="C61" i="4"/>
  <c r="N60" i="4"/>
  <c r="M60" i="4"/>
  <c r="L60" i="4"/>
  <c r="K60" i="4"/>
  <c r="J60" i="4"/>
  <c r="I60" i="4"/>
  <c r="H60" i="4"/>
  <c r="G60" i="4"/>
  <c r="F60" i="4"/>
  <c r="E60" i="4"/>
  <c r="D60" i="4"/>
  <c r="C60" i="4"/>
  <c r="N59" i="4"/>
  <c r="M59" i="4"/>
  <c r="L59" i="4"/>
  <c r="K59" i="4"/>
  <c r="J59" i="4"/>
  <c r="I59" i="4"/>
  <c r="H59" i="4"/>
  <c r="G59" i="4"/>
  <c r="F59" i="4"/>
  <c r="E59" i="4"/>
  <c r="D59" i="4"/>
  <c r="C59" i="4"/>
  <c r="N58" i="4"/>
  <c r="M58" i="4"/>
  <c r="L58" i="4"/>
  <c r="K58" i="4"/>
  <c r="J58" i="4"/>
  <c r="I58" i="4"/>
  <c r="H58" i="4"/>
  <c r="G58" i="4"/>
  <c r="F58" i="4"/>
  <c r="E58" i="4"/>
  <c r="D58" i="4"/>
  <c r="C58" i="4"/>
  <c r="N57" i="4"/>
  <c r="M57" i="4"/>
  <c r="L57" i="4"/>
  <c r="K57" i="4"/>
  <c r="J57" i="4"/>
  <c r="I57" i="4"/>
  <c r="H57" i="4"/>
  <c r="G57" i="4"/>
  <c r="F57" i="4"/>
  <c r="E57" i="4"/>
  <c r="D57" i="4"/>
  <c r="C57" i="4"/>
  <c r="N33" i="4"/>
  <c r="M33" i="4"/>
  <c r="L33" i="4"/>
  <c r="K33" i="4"/>
  <c r="J33" i="4"/>
  <c r="I33" i="4"/>
  <c r="H33" i="4"/>
  <c r="G33" i="4"/>
  <c r="F33" i="4"/>
  <c r="E33" i="4"/>
  <c r="D33" i="4"/>
  <c r="C33" i="4"/>
  <c r="C49" i="4" s="1"/>
  <c r="N32" i="4"/>
  <c r="M32" i="4"/>
  <c r="L32" i="4"/>
  <c r="K32" i="4"/>
  <c r="J32" i="4"/>
  <c r="I32" i="4"/>
  <c r="H32" i="4"/>
  <c r="G32" i="4"/>
  <c r="F32" i="4"/>
  <c r="E32" i="4"/>
  <c r="D32" i="4"/>
  <c r="C32" i="4"/>
  <c r="C48" i="4" s="1"/>
  <c r="N31" i="4"/>
  <c r="M31" i="4"/>
  <c r="L31" i="4"/>
  <c r="K31" i="4"/>
  <c r="J31" i="4"/>
  <c r="I31" i="4"/>
  <c r="H31" i="4"/>
  <c r="G31" i="4"/>
  <c r="F31" i="4"/>
  <c r="E31" i="4"/>
  <c r="D31" i="4"/>
  <c r="C31" i="4"/>
  <c r="C47" i="4" s="1"/>
  <c r="N30" i="4"/>
  <c r="M30" i="4"/>
  <c r="L30" i="4"/>
  <c r="K30" i="4"/>
  <c r="J30" i="4"/>
  <c r="I30" i="4"/>
  <c r="H30" i="4"/>
  <c r="G30" i="4"/>
  <c r="F30" i="4"/>
  <c r="E30" i="4"/>
  <c r="D30" i="4"/>
  <c r="C30" i="4"/>
  <c r="C46" i="4" s="1"/>
  <c r="N29" i="4"/>
  <c r="M29" i="4"/>
  <c r="L29" i="4"/>
  <c r="K29" i="4"/>
  <c r="J29" i="4"/>
  <c r="I29" i="4"/>
  <c r="H29" i="4"/>
  <c r="G29" i="4"/>
  <c r="F29" i="4"/>
  <c r="E29" i="4"/>
  <c r="D29" i="4"/>
  <c r="C29" i="4"/>
  <c r="C45" i="4" s="1"/>
  <c r="N28" i="4"/>
  <c r="M28" i="4"/>
  <c r="L28" i="4"/>
  <c r="K28" i="4"/>
  <c r="J28" i="4"/>
  <c r="I28" i="4"/>
  <c r="H28" i="4"/>
  <c r="G28" i="4"/>
  <c r="F28" i="4"/>
  <c r="E28" i="4"/>
  <c r="D28" i="4"/>
  <c r="C28" i="4"/>
  <c r="C44" i="4" s="1"/>
  <c r="N27" i="4"/>
  <c r="M27" i="4"/>
  <c r="L27" i="4"/>
  <c r="K27" i="4"/>
  <c r="J27" i="4"/>
  <c r="I27" i="4"/>
  <c r="H27" i="4"/>
  <c r="G27" i="4"/>
  <c r="F27" i="4"/>
  <c r="E27" i="4"/>
  <c r="D27" i="4"/>
  <c r="C27" i="4"/>
  <c r="C43" i="4" s="1"/>
  <c r="N26" i="4"/>
  <c r="M26" i="4"/>
  <c r="L26" i="4"/>
  <c r="K26" i="4"/>
  <c r="J26" i="4"/>
  <c r="I26" i="4"/>
  <c r="H26" i="4"/>
  <c r="G26" i="4"/>
  <c r="F26" i="4"/>
  <c r="E26" i="4"/>
  <c r="D26" i="4"/>
  <c r="C26" i="4"/>
  <c r="C42" i="4" s="1"/>
  <c r="N25" i="4"/>
  <c r="M25" i="4"/>
  <c r="L25" i="4"/>
  <c r="K25" i="4"/>
  <c r="J25" i="4"/>
  <c r="I25" i="4"/>
  <c r="H25" i="4"/>
  <c r="G25" i="4"/>
  <c r="F25" i="4"/>
  <c r="E25" i="4"/>
  <c r="D25" i="4"/>
  <c r="C25" i="4"/>
  <c r="C41" i="4" s="1"/>
  <c r="N24" i="4"/>
  <c r="M24" i="4"/>
  <c r="L24" i="4"/>
  <c r="K24" i="4"/>
  <c r="J24" i="4"/>
  <c r="I24" i="4"/>
  <c r="H24" i="4"/>
  <c r="G24" i="4"/>
  <c r="F24" i="4"/>
  <c r="E24" i="4"/>
  <c r="D24" i="4"/>
  <c r="C24" i="4"/>
  <c r="C40" i="4" s="1"/>
  <c r="N23" i="4"/>
  <c r="M23" i="4"/>
  <c r="L23" i="4"/>
  <c r="K23" i="4"/>
  <c r="J23" i="4"/>
  <c r="I23" i="4"/>
  <c r="H23" i="4"/>
  <c r="G23" i="4"/>
  <c r="F23" i="4"/>
  <c r="E23" i="4"/>
  <c r="D23" i="4"/>
  <c r="C23" i="4"/>
  <c r="C39" i="4" s="1"/>
  <c r="N22" i="4"/>
  <c r="M22" i="4"/>
  <c r="L22" i="4"/>
  <c r="K22" i="4"/>
  <c r="J22" i="4"/>
  <c r="I22" i="4"/>
  <c r="H22" i="4"/>
  <c r="G22" i="4"/>
  <c r="F22" i="4"/>
  <c r="E22" i="4"/>
  <c r="D22" i="4"/>
  <c r="C22" i="4"/>
  <c r="C38" i="4" s="1"/>
  <c r="N21" i="4"/>
  <c r="M21" i="4"/>
  <c r="L21" i="4"/>
  <c r="K21" i="4"/>
  <c r="J21" i="4"/>
  <c r="I21" i="4"/>
  <c r="H21" i="4"/>
  <c r="G21" i="4"/>
  <c r="F21" i="4"/>
  <c r="E21" i="4"/>
  <c r="D21" i="4"/>
  <c r="C21" i="4"/>
  <c r="C37" i="4" s="1"/>
  <c r="N70" i="3"/>
  <c r="M70" i="3"/>
  <c r="L70" i="3"/>
  <c r="K70" i="3"/>
  <c r="J70" i="3"/>
  <c r="I70" i="3"/>
  <c r="H70" i="3"/>
  <c r="G70" i="3"/>
  <c r="F70" i="3"/>
  <c r="E70" i="3"/>
  <c r="D70" i="3"/>
  <c r="C70" i="3"/>
  <c r="N69" i="3"/>
  <c r="M69" i="3"/>
  <c r="L69" i="3"/>
  <c r="K69" i="3"/>
  <c r="J69" i="3"/>
  <c r="I69" i="3"/>
  <c r="H69" i="3"/>
  <c r="G69" i="3"/>
  <c r="F69" i="3"/>
  <c r="E69" i="3"/>
  <c r="D69" i="3"/>
  <c r="C69" i="3"/>
  <c r="N68" i="3"/>
  <c r="M68" i="3"/>
  <c r="L68" i="3"/>
  <c r="K68" i="3"/>
  <c r="J68" i="3"/>
  <c r="I68" i="3"/>
  <c r="H68" i="3"/>
  <c r="G68" i="3"/>
  <c r="F68" i="3"/>
  <c r="E68" i="3"/>
  <c r="D68" i="3"/>
  <c r="C68" i="3"/>
  <c r="N67" i="3"/>
  <c r="M67" i="3"/>
  <c r="L67" i="3"/>
  <c r="K67" i="3"/>
  <c r="J67" i="3"/>
  <c r="I67" i="3"/>
  <c r="H67" i="3"/>
  <c r="G67" i="3"/>
  <c r="F67" i="3"/>
  <c r="E67" i="3"/>
  <c r="D67" i="3"/>
  <c r="C67" i="3"/>
  <c r="N66" i="3"/>
  <c r="M66" i="3"/>
  <c r="L66" i="3"/>
  <c r="K66" i="3"/>
  <c r="J66" i="3"/>
  <c r="I66" i="3"/>
  <c r="H66" i="3"/>
  <c r="G66" i="3"/>
  <c r="F66" i="3"/>
  <c r="E66" i="3"/>
  <c r="D66" i="3"/>
  <c r="C66" i="3"/>
  <c r="N65" i="3"/>
  <c r="M65" i="3"/>
  <c r="L65" i="3"/>
  <c r="K65" i="3"/>
  <c r="J65" i="3"/>
  <c r="I65" i="3"/>
  <c r="H65" i="3"/>
  <c r="G65" i="3"/>
  <c r="F65" i="3"/>
  <c r="E65" i="3"/>
  <c r="D65" i="3"/>
  <c r="C65" i="3"/>
  <c r="N64" i="3"/>
  <c r="M64" i="3"/>
  <c r="L64" i="3"/>
  <c r="K64" i="3"/>
  <c r="J64" i="3"/>
  <c r="I64" i="3"/>
  <c r="H64" i="3"/>
  <c r="G64" i="3"/>
  <c r="F64" i="3"/>
  <c r="E64" i="3"/>
  <c r="D64" i="3"/>
  <c r="C64" i="3"/>
  <c r="N63" i="3"/>
  <c r="M63" i="3"/>
  <c r="L63" i="3"/>
  <c r="K63" i="3"/>
  <c r="J63" i="3"/>
  <c r="I63" i="3"/>
  <c r="H63" i="3"/>
  <c r="G63" i="3"/>
  <c r="F63" i="3"/>
  <c r="E63" i="3"/>
  <c r="D63" i="3"/>
  <c r="C63" i="3"/>
  <c r="N62" i="3"/>
  <c r="M62" i="3"/>
  <c r="L62" i="3"/>
  <c r="K62" i="3"/>
  <c r="J62" i="3"/>
  <c r="I62" i="3"/>
  <c r="H62" i="3"/>
  <c r="G62" i="3"/>
  <c r="F62" i="3"/>
  <c r="E62" i="3"/>
  <c r="D62" i="3"/>
  <c r="C62" i="3"/>
  <c r="N61" i="3"/>
  <c r="M61" i="3"/>
  <c r="L61" i="3"/>
  <c r="K61" i="3"/>
  <c r="J61" i="3"/>
  <c r="I61" i="3"/>
  <c r="H61" i="3"/>
  <c r="G61" i="3"/>
  <c r="F61" i="3"/>
  <c r="E61" i="3"/>
  <c r="D61" i="3"/>
  <c r="C61" i="3"/>
  <c r="N60" i="3"/>
  <c r="M60" i="3"/>
  <c r="L60" i="3"/>
  <c r="K60" i="3"/>
  <c r="J60" i="3"/>
  <c r="I60" i="3"/>
  <c r="H60" i="3"/>
  <c r="G60" i="3"/>
  <c r="F60" i="3"/>
  <c r="E60" i="3"/>
  <c r="D60" i="3"/>
  <c r="C60" i="3"/>
  <c r="N59" i="3"/>
  <c r="M59" i="3"/>
  <c r="L59" i="3"/>
  <c r="K59" i="3"/>
  <c r="J59" i="3"/>
  <c r="I59" i="3"/>
  <c r="H59" i="3"/>
  <c r="G59" i="3"/>
  <c r="F59" i="3"/>
  <c r="E59" i="3"/>
  <c r="D59" i="3"/>
  <c r="C59" i="3"/>
  <c r="N58" i="3"/>
  <c r="M58" i="3"/>
  <c r="L58" i="3"/>
  <c r="K58" i="3"/>
  <c r="J58" i="3"/>
  <c r="I58" i="3"/>
  <c r="H58" i="3"/>
  <c r="G58" i="3"/>
  <c r="F58" i="3"/>
  <c r="E58" i="3"/>
  <c r="D58" i="3"/>
  <c r="C58" i="3"/>
  <c r="N57" i="3"/>
  <c r="M57" i="3"/>
  <c r="L57" i="3"/>
  <c r="K57" i="3"/>
  <c r="J57" i="3"/>
  <c r="I57" i="3"/>
  <c r="H57" i="3"/>
  <c r="G57" i="3"/>
  <c r="F57" i="3"/>
  <c r="E57" i="3"/>
  <c r="D57" i="3"/>
  <c r="C57" i="3"/>
  <c r="N33" i="3"/>
  <c r="N49" i="3" s="1"/>
  <c r="M33" i="3"/>
  <c r="M49" i="3" s="1"/>
  <c r="L33" i="3"/>
  <c r="K33" i="3"/>
  <c r="J33" i="3"/>
  <c r="J49" i="3" s="1"/>
  <c r="I33" i="3"/>
  <c r="I49" i="3" s="1"/>
  <c r="H33" i="3"/>
  <c r="H49" i="3" s="1"/>
  <c r="G33" i="3"/>
  <c r="F33" i="3"/>
  <c r="F49" i="3" s="1"/>
  <c r="E33" i="3"/>
  <c r="E49" i="3" s="1"/>
  <c r="D33" i="3"/>
  <c r="C33" i="3"/>
  <c r="C49" i="3" s="1"/>
  <c r="N32" i="3"/>
  <c r="M32" i="3"/>
  <c r="M48" i="3" s="1"/>
  <c r="L32" i="3"/>
  <c r="K32" i="3"/>
  <c r="J32" i="3"/>
  <c r="J48" i="3" s="1"/>
  <c r="I32" i="3"/>
  <c r="I48" i="3" s="1"/>
  <c r="H32" i="3"/>
  <c r="G32" i="3"/>
  <c r="F32" i="3"/>
  <c r="E32" i="3"/>
  <c r="E48" i="3" s="1"/>
  <c r="D32" i="3"/>
  <c r="C32" i="3"/>
  <c r="C48" i="3" s="1"/>
  <c r="N31" i="3"/>
  <c r="N47" i="3" s="1"/>
  <c r="M31" i="3"/>
  <c r="M47" i="3" s="1"/>
  <c r="L31" i="3"/>
  <c r="K31" i="3"/>
  <c r="J31" i="3"/>
  <c r="J47" i="3" s="1"/>
  <c r="I31" i="3"/>
  <c r="I47" i="3" s="1"/>
  <c r="H31" i="3"/>
  <c r="H47" i="3" s="1"/>
  <c r="G31" i="3"/>
  <c r="F31" i="3"/>
  <c r="F47" i="3" s="1"/>
  <c r="E31" i="3"/>
  <c r="E47" i="3" s="1"/>
  <c r="D31" i="3"/>
  <c r="C31" i="3"/>
  <c r="C47" i="3" s="1"/>
  <c r="N30" i="3"/>
  <c r="M30" i="3"/>
  <c r="M46" i="3" s="1"/>
  <c r="L30" i="3"/>
  <c r="K30" i="3"/>
  <c r="J30" i="3"/>
  <c r="J46" i="3" s="1"/>
  <c r="I30" i="3"/>
  <c r="I46" i="3" s="1"/>
  <c r="H30" i="3"/>
  <c r="G30" i="3"/>
  <c r="F30" i="3"/>
  <c r="E30" i="3"/>
  <c r="E46" i="3" s="1"/>
  <c r="D30" i="3"/>
  <c r="C30" i="3"/>
  <c r="C46" i="3" s="1"/>
  <c r="N29" i="3"/>
  <c r="N45" i="3" s="1"/>
  <c r="M29" i="3"/>
  <c r="M45" i="3" s="1"/>
  <c r="L29" i="3"/>
  <c r="K29" i="3"/>
  <c r="J29" i="3"/>
  <c r="J45" i="3" s="1"/>
  <c r="I29" i="3"/>
  <c r="I45" i="3" s="1"/>
  <c r="H29" i="3"/>
  <c r="H45" i="3" s="1"/>
  <c r="G29" i="3"/>
  <c r="F29" i="3"/>
  <c r="F45" i="3" s="1"/>
  <c r="E29" i="3"/>
  <c r="E45" i="3" s="1"/>
  <c r="D29" i="3"/>
  <c r="C29" i="3"/>
  <c r="C45" i="3" s="1"/>
  <c r="N28" i="3"/>
  <c r="M28" i="3"/>
  <c r="M44" i="3" s="1"/>
  <c r="L28" i="3"/>
  <c r="K28" i="3"/>
  <c r="J28" i="3"/>
  <c r="J44" i="3" s="1"/>
  <c r="I28" i="3"/>
  <c r="I44" i="3" s="1"/>
  <c r="H28" i="3"/>
  <c r="G28" i="3"/>
  <c r="F28" i="3"/>
  <c r="E28" i="3"/>
  <c r="E44" i="3" s="1"/>
  <c r="D28" i="3"/>
  <c r="C28" i="3"/>
  <c r="C44" i="3" s="1"/>
  <c r="N27" i="3"/>
  <c r="N43" i="3" s="1"/>
  <c r="M27" i="3"/>
  <c r="M43" i="3" s="1"/>
  <c r="L27" i="3"/>
  <c r="K27" i="3"/>
  <c r="J27" i="3"/>
  <c r="J43" i="3" s="1"/>
  <c r="I27" i="3"/>
  <c r="I43" i="3" s="1"/>
  <c r="H27" i="3"/>
  <c r="H43" i="3" s="1"/>
  <c r="G27" i="3"/>
  <c r="F27" i="3"/>
  <c r="F43" i="3" s="1"/>
  <c r="E27" i="3"/>
  <c r="E43" i="3" s="1"/>
  <c r="D27" i="3"/>
  <c r="C27" i="3"/>
  <c r="C43" i="3" s="1"/>
  <c r="N26" i="3"/>
  <c r="M26" i="3"/>
  <c r="M42" i="3" s="1"/>
  <c r="L26" i="3"/>
  <c r="K26" i="3"/>
  <c r="J26" i="3"/>
  <c r="J42" i="3" s="1"/>
  <c r="I26" i="3"/>
  <c r="I42" i="3" s="1"/>
  <c r="H26" i="3"/>
  <c r="G26" i="3"/>
  <c r="F26" i="3"/>
  <c r="E26" i="3"/>
  <c r="E42" i="3" s="1"/>
  <c r="D26" i="3"/>
  <c r="C26" i="3"/>
  <c r="C42" i="3" s="1"/>
  <c r="N25" i="3"/>
  <c r="N41" i="3" s="1"/>
  <c r="M25" i="3"/>
  <c r="M41" i="3" s="1"/>
  <c r="L25" i="3"/>
  <c r="K25" i="3"/>
  <c r="J25" i="3"/>
  <c r="J41" i="3" s="1"/>
  <c r="I25" i="3"/>
  <c r="I41" i="3" s="1"/>
  <c r="H25" i="3"/>
  <c r="H41" i="3" s="1"/>
  <c r="G25" i="3"/>
  <c r="F25" i="3"/>
  <c r="F41" i="3" s="1"/>
  <c r="E25" i="3"/>
  <c r="E41" i="3" s="1"/>
  <c r="D25" i="3"/>
  <c r="C25" i="3"/>
  <c r="C41" i="3" s="1"/>
  <c r="N24" i="3"/>
  <c r="M24" i="3"/>
  <c r="M40" i="3" s="1"/>
  <c r="L24" i="3"/>
  <c r="K24" i="3"/>
  <c r="J24" i="3"/>
  <c r="J40" i="3" s="1"/>
  <c r="I24" i="3"/>
  <c r="I40" i="3" s="1"/>
  <c r="H24" i="3"/>
  <c r="G24" i="3"/>
  <c r="F24" i="3"/>
  <c r="E24" i="3"/>
  <c r="E40" i="3" s="1"/>
  <c r="D24" i="3"/>
  <c r="C24" i="3"/>
  <c r="C40" i="3" s="1"/>
  <c r="N23" i="3"/>
  <c r="N39" i="3" s="1"/>
  <c r="M23" i="3"/>
  <c r="M39" i="3" s="1"/>
  <c r="L23" i="3"/>
  <c r="K23" i="3"/>
  <c r="J23" i="3"/>
  <c r="J39" i="3" s="1"/>
  <c r="I23" i="3"/>
  <c r="I39" i="3" s="1"/>
  <c r="H23" i="3"/>
  <c r="H39" i="3" s="1"/>
  <c r="G23" i="3"/>
  <c r="F23" i="3"/>
  <c r="F39" i="3" s="1"/>
  <c r="E23" i="3"/>
  <c r="E39" i="3" s="1"/>
  <c r="D23" i="3"/>
  <c r="C23" i="3"/>
  <c r="C39" i="3" s="1"/>
  <c r="N22" i="3"/>
  <c r="M22" i="3"/>
  <c r="M38" i="3" s="1"/>
  <c r="L22" i="3"/>
  <c r="K22" i="3"/>
  <c r="J22" i="3"/>
  <c r="J38" i="3" s="1"/>
  <c r="I22" i="3"/>
  <c r="I38" i="3" s="1"/>
  <c r="H22" i="3"/>
  <c r="G22" i="3"/>
  <c r="F22" i="3"/>
  <c r="E22" i="3"/>
  <c r="E38" i="3" s="1"/>
  <c r="D22" i="3"/>
  <c r="C22" i="3"/>
  <c r="C38" i="3" s="1"/>
  <c r="N21" i="3"/>
  <c r="N37" i="3" s="1"/>
  <c r="M21" i="3"/>
  <c r="M37" i="3" s="1"/>
  <c r="M50" i="3" s="1"/>
  <c r="M53" i="3" s="1"/>
  <c r="L21" i="3"/>
  <c r="K21" i="3"/>
  <c r="J21" i="3"/>
  <c r="J37" i="3" s="1"/>
  <c r="I21" i="3"/>
  <c r="I37" i="3" s="1"/>
  <c r="H21" i="3"/>
  <c r="H37" i="3" s="1"/>
  <c r="G21" i="3"/>
  <c r="F21" i="3"/>
  <c r="F37" i="3" s="1"/>
  <c r="E21" i="3"/>
  <c r="E37" i="3" s="1"/>
  <c r="E50" i="3" s="1"/>
  <c r="E53" i="3" s="1"/>
  <c r="D21" i="3"/>
  <c r="D37" i="3" s="1"/>
  <c r="C21" i="3"/>
  <c r="C37" i="3" s="1"/>
  <c r="N70" i="2"/>
  <c r="M70" i="2"/>
  <c r="L70" i="2"/>
  <c r="K70" i="2"/>
  <c r="J70" i="2"/>
  <c r="I70" i="2"/>
  <c r="H70" i="2"/>
  <c r="G70" i="2"/>
  <c r="F70" i="2"/>
  <c r="E70" i="2"/>
  <c r="D70" i="2"/>
  <c r="C70" i="2"/>
  <c r="N69" i="2"/>
  <c r="M69" i="2"/>
  <c r="L69" i="2"/>
  <c r="K69" i="2"/>
  <c r="J69" i="2"/>
  <c r="I69" i="2"/>
  <c r="H69" i="2"/>
  <c r="G69" i="2"/>
  <c r="F69" i="2"/>
  <c r="E69" i="2"/>
  <c r="D69" i="2"/>
  <c r="C69" i="2"/>
  <c r="N68" i="2"/>
  <c r="M68" i="2"/>
  <c r="L68" i="2"/>
  <c r="K68" i="2"/>
  <c r="J68" i="2"/>
  <c r="I68" i="2"/>
  <c r="H68" i="2"/>
  <c r="G68" i="2"/>
  <c r="F68" i="2"/>
  <c r="E68" i="2"/>
  <c r="D68" i="2"/>
  <c r="C68" i="2"/>
  <c r="N67" i="2"/>
  <c r="M67" i="2"/>
  <c r="L67" i="2"/>
  <c r="K67" i="2"/>
  <c r="J67" i="2"/>
  <c r="I67" i="2"/>
  <c r="H67" i="2"/>
  <c r="G67" i="2"/>
  <c r="F67" i="2"/>
  <c r="E67" i="2"/>
  <c r="D67" i="2"/>
  <c r="C67" i="2"/>
  <c r="N66" i="2"/>
  <c r="M66" i="2"/>
  <c r="L66" i="2"/>
  <c r="K66" i="2"/>
  <c r="J66" i="2"/>
  <c r="I66" i="2"/>
  <c r="H66" i="2"/>
  <c r="G66" i="2"/>
  <c r="F66" i="2"/>
  <c r="E66" i="2"/>
  <c r="D66" i="2"/>
  <c r="C66" i="2"/>
  <c r="N65" i="2"/>
  <c r="M65" i="2"/>
  <c r="L65" i="2"/>
  <c r="K65" i="2"/>
  <c r="J65" i="2"/>
  <c r="I65" i="2"/>
  <c r="H65" i="2"/>
  <c r="G65" i="2"/>
  <c r="F65" i="2"/>
  <c r="E65" i="2"/>
  <c r="D65" i="2"/>
  <c r="C65" i="2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N33" i="2"/>
  <c r="M33" i="2"/>
  <c r="M49" i="2" s="1"/>
  <c r="L33" i="2"/>
  <c r="K33" i="2"/>
  <c r="J33" i="2"/>
  <c r="J49" i="2" s="1"/>
  <c r="I33" i="2"/>
  <c r="I49" i="2" s="1"/>
  <c r="H33" i="2"/>
  <c r="H49" i="2" s="1"/>
  <c r="G33" i="2"/>
  <c r="F33" i="2"/>
  <c r="E33" i="2"/>
  <c r="E49" i="2" s="1"/>
  <c r="D33" i="2"/>
  <c r="C33" i="2"/>
  <c r="C49" i="2" s="1"/>
  <c r="N32" i="2"/>
  <c r="N48" i="2" s="1"/>
  <c r="M32" i="2"/>
  <c r="M48" i="2" s="1"/>
  <c r="L32" i="2"/>
  <c r="L48" i="2" s="1"/>
  <c r="K32" i="2"/>
  <c r="J32" i="2"/>
  <c r="J48" i="2" s="1"/>
  <c r="I32" i="2"/>
  <c r="I48" i="2" s="1"/>
  <c r="H32" i="2"/>
  <c r="H48" i="2" s="1"/>
  <c r="G32" i="2"/>
  <c r="F32" i="2"/>
  <c r="F48" i="2" s="1"/>
  <c r="E32" i="2"/>
  <c r="E48" i="2" s="1"/>
  <c r="D32" i="2"/>
  <c r="D48" i="2" s="1"/>
  <c r="C32" i="2"/>
  <c r="C48" i="2" s="1"/>
  <c r="N31" i="2"/>
  <c r="M31" i="2"/>
  <c r="M47" i="2" s="1"/>
  <c r="L31" i="2"/>
  <c r="K31" i="2"/>
  <c r="J31" i="2"/>
  <c r="J47" i="2" s="1"/>
  <c r="I31" i="2"/>
  <c r="I47" i="2" s="1"/>
  <c r="H31" i="2"/>
  <c r="H47" i="2" s="1"/>
  <c r="G31" i="2"/>
  <c r="F31" i="2"/>
  <c r="E31" i="2"/>
  <c r="E47" i="2" s="1"/>
  <c r="D31" i="2"/>
  <c r="C31" i="2"/>
  <c r="C47" i="2" s="1"/>
  <c r="N30" i="2"/>
  <c r="N46" i="2" s="1"/>
  <c r="M30" i="2"/>
  <c r="M46" i="2" s="1"/>
  <c r="L30" i="2"/>
  <c r="L46" i="2" s="1"/>
  <c r="K30" i="2"/>
  <c r="J30" i="2"/>
  <c r="J46" i="2" s="1"/>
  <c r="I30" i="2"/>
  <c r="I46" i="2" s="1"/>
  <c r="H30" i="2"/>
  <c r="H46" i="2" s="1"/>
  <c r="G30" i="2"/>
  <c r="F30" i="2"/>
  <c r="F46" i="2" s="1"/>
  <c r="E30" i="2"/>
  <c r="E46" i="2" s="1"/>
  <c r="D30" i="2"/>
  <c r="D46" i="2" s="1"/>
  <c r="C30" i="2"/>
  <c r="C46" i="2" s="1"/>
  <c r="N29" i="2"/>
  <c r="M29" i="2"/>
  <c r="M45" i="2" s="1"/>
  <c r="L29" i="2"/>
  <c r="K29" i="2"/>
  <c r="J29" i="2"/>
  <c r="J45" i="2" s="1"/>
  <c r="I29" i="2"/>
  <c r="I45" i="2" s="1"/>
  <c r="H29" i="2"/>
  <c r="H45" i="2" s="1"/>
  <c r="G29" i="2"/>
  <c r="F29" i="2"/>
  <c r="E29" i="2"/>
  <c r="E45" i="2" s="1"/>
  <c r="D29" i="2"/>
  <c r="C29" i="2"/>
  <c r="C45" i="2" s="1"/>
  <c r="N28" i="2"/>
  <c r="N44" i="2" s="1"/>
  <c r="M28" i="2"/>
  <c r="M44" i="2" s="1"/>
  <c r="L28" i="2"/>
  <c r="L44" i="2" s="1"/>
  <c r="K28" i="2"/>
  <c r="J28" i="2"/>
  <c r="J44" i="2" s="1"/>
  <c r="I28" i="2"/>
  <c r="I44" i="2" s="1"/>
  <c r="H28" i="2"/>
  <c r="H44" i="2" s="1"/>
  <c r="G28" i="2"/>
  <c r="F28" i="2"/>
  <c r="F44" i="2" s="1"/>
  <c r="E28" i="2"/>
  <c r="E44" i="2" s="1"/>
  <c r="D28" i="2"/>
  <c r="D44" i="2" s="1"/>
  <c r="C28" i="2"/>
  <c r="C44" i="2" s="1"/>
  <c r="N27" i="2"/>
  <c r="M27" i="2"/>
  <c r="M43" i="2" s="1"/>
  <c r="L27" i="2"/>
  <c r="K27" i="2"/>
  <c r="J27" i="2"/>
  <c r="J43" i="2" s="1"/>
  <c r="I27" i="2"/>
  <c r="I43" i="2" s="1"/>
  <c r="H27" i="2"/>
  <c r="H43" i="2" s="1"/>
  <c r="G27" i="2"/>
  <c r="F27" i="2"/>
  <c r="E27" i="2"/>
  <c r="E43" i="2" s="1"/>
  <c r="D27" i="2"/>
  <c r="C27" i="2"/>
  <c r="C43" i="2" s="1"/>
  <c r="N26" i="2"/>
  <c r="N42" i="2" s="1"/>
  <c r="M26" i="2"/>
  <c r="M42" i="2" s="1"/>
  <c r="L26" i="2"/>
  <c r="L42" i="2" s="1"/>
  <c r="K26" i="2"/>
  <c r="J26" i="2"/>
  <c r="J42" i="2" s="1"/>
  <c r="I26" i="2"/>
  <c r="I42" i="2" s="1"/>
  <c r="H26" i="2"/>
  <c r="H42" i="2" s="1"/>
  <c r="G26" i="2"/>
  <c r="F26" i="2"/>
  <c r="F42" i="2" s="1"/>
  <c r="E26" i="2"/>
  <c r="E42" i="2" s="1"/>
  <c r="D26" i="2"/>
  <c r="D42" i="2" s="1"/>
  <c r="C26" i="2"/>
  <c r="C42" i="2" s="1"/>
  <c r="N25" i="2"/>
  <c r="M25" i="2"/>
  <c r="M41" i="2" s="1"/>
  <c r="L25" i="2"/>
  <c r="K25" i="2"/>
  <c r="J25" i="2"/>
  <c r="J41" i="2" s="1"/>
  <c r="I25" i="2"/>
  <c r="I41" i="2" s="1"/>
  <c r="H25" i="2"/>
  <c r="H41" i="2" s="1"/>
  <c r="G25" i="2"/>
  <c r="F25" i="2"/>
  <c r="E25" i="2"/>
  <c r="E41" i="2" s="1"/>
  <c r="D25" i="2"/>
  <c r="C25" i="2"/>
  <c r="C41" i="2" s="1"/>
  <c r="N24" i="2"/>
  <c r="N40" i="2" s="1"/>
  <c r="M24" i="2"/>
  <c r="M40" i="2" s="1"/>
  <c r="L24" i="2"/>
  <c r="L40" i="2" s="1"/>
  <c r="K24" i="2"/>
  <c r="J24" i="2"/>
  <c r="J40" i="2" s="1"/>
  <c r="I24" i="2"/>
  <c r="I40" i="2" s="1"/>
  <c r="H24" i="2"/>
  <c r="H40" i="2" s="1"/>
  <c r="G24" i="2"/>
  <c r="F24" i="2"/>
  <c r="F40" i="2" s="1"/>
  <c r="E24" i="2"/>
  <c r="E40" i="2" s="1"/>
  <c r="D24" i="2"/>
  <c r="D40" i="2" s="1"/>
  <c r="C24" i="2"/>
  <c r="C40" i="2" s="1"/>
  <c r="N23" i="2"/>
  <c r="M23" i="2"/>
  <c r="M39" i="2" s="1"/>
  <c r="L23" i="2"/>
  <c r="K23" i="2"/>
  <c r="J23" i="2"/>
  <c r="J39" i="2" s="1"/>
  <c r="I23" i="2"/>
  <c r="I39" i="2" s="1"/>
  <c r="H23" i="2"/>
  <c r="H39" i="2" s="1"/>
  <c r="G23" i="2"/>
  <c r="F23" i="2"/>
  <c r="E23" i="2"/>
  <c r="E39" i="2" s="1"/>
  <c r="D23" i="2"/>
  <c r="C23" i="2"/>
  <c r="C39" i="2" s="1"/>
  <c r="N22" i="2"/>
  <c r="N38" i="2" s="1"/>
  <c r="M22" i="2"/>
  <c r="M38" i="2" s="1"/>
  <c r="L22" i="2"/>
  <c r="L38" i="2" s="1"/>
  <c r="K22" i="2"/>
  <c r="J22" i="2"/>
  <c r="J38" i="2" s="1"/>
  <c r="I22" i="2"/>
  <c r="I38" i="2" s="1"/>
  <c r="H22" i="2"/>
  <c r="H38" i="2" s="1"/>
  <c r="G22" i="2"/>
  <c r="F22" i="2"/>
  <c r="F38" i="2" s="1"/>
  <c r="E22" i="2"/>
  <c r="E38" i="2" s="1"/>
  <c r="D22" i="2"/>
  <c r="D38" i="2" s="1"/>
  <c r="C22" i="2"/>
  <c r="C38" i="2" s="1"/>
  <c r="N21" i="2"/>
  <c r="M21" i="2"/>
  <c r="M37" i="2" s="1"/>
  <c r="L21" i="2"/>
  <c r="K21" i="2"/>
  <c r="J21" i="2"/>
  <c r="J37" i="2" s="1"/>
  <c r="J50" i="2" s="1"/>
  <c r="J53" i="2" s="1"/>
  <c r="I21" i="2"/>
  <c r="I37" i="2" s="1"/>
  <c r="I50" i="2" s="1"/>
  <c r="I53" i="2" s="1"/>
  <c r="H21" i="2"/>
  <c r="H37" i="2" s="1"/>
  <c r="H50" i="2" s="1"/>
  <c r="H53" i="2" s="1"/>
  <c r="G21" i="2"/>
  <c r="F21" i="2"/>
  <c r="E21" i="2"/>
  <c r="E37" i="2" s="1"/>
  <c r="D21" i="2"/>
  <c r="C21" i="2"/>
  <c r="C37" i="2" s="1"/>
  <c r="N50" i="5" l="1"/>
  <c r="N53" i="5" s="1"/>
  <c r="D37" i="2"/>
  <c r="D50" i="2" s="1"/>
  <c r="D53" i="2" s="1"/>
  <c r="L37" i="2"/>
  <c r="D39" i="2"/>
  <c r="L39" i="2"/>
  <c r="D41" i="2"/>
  <c r="L41" i="2"/>
  <c r="D43" i="2"/>
  <c r="L43" i="2"/>
  <c r="D45" i="2"/>
  <c r="L45" i="2"/>
  <c r="D47" i="2"/>
  <c r="L47" i="2"/>
  <c r="D49" i="2"/>
  <c r="L49" i="2"/>
  <c r="D38" i="3"/>
  <c r="L38" i="3"/>
  <c r="D40" i="3"/>
  <c r="L40" i="3"/>
  <c r="D42" i="3"/>
  <c r="L42" i="3"/>
  <c r="D44" i="3"/>
  <c r="L44" i="3"/>
  <c r="D46" i="3"/>
  <c r="L46" i="3"/>
  <c r="D48" i="3"/>
  <c r="L48" i="3"/>
  <c r="I49" i="5"/>
  <c r="I50" i="5" s="1"/>
  <c r="I53" i="5" s="1"/>
  <c r="M50" i="2"/>
  <c r="M53" i="2" s="1"/>
  <c r="I50" i="3"/>
  <c r="I53" i="3" s="1"/>
  <c r="N37" i="2"/>
  <c r="F39" i="2"/>
  <c r="N39" i="2"/>
  <c r="F41" i="2"/>
  <c r="N41" i="2"/>
  <c r="F43" i="2"/>
  <c r="F45" i="2"/>
  <c r="N47" i="2"/>
  <c r="N49" i="2"/>
  <c r="J50" i="3"/>
  <c r="J53" i="3" s="1"/>
  <c r="F38" i="3"/>
  <c r="F50" i="3" s="1"/>
  <c r="F53" i="3" s="1"/>
  <c r="N38" i="3"/>
  <c r="N50" i="3" s="1"/>
  <c r="N53" i="3" s="1"/>
  <c r="F40" i="3"/>
  <c r="N40" i="3"/>
  <c r="F42" i="3"/>
  <c r="N42" i="3"/>
  <c r="F44" i="3"/>
  <c r="N44" i="3"/>
  <c r="F46" i="3"/>
  <c r="N46" i="3"/>
  <c r="F48" i="3"/>
  <c r="N48" i="3"/>
  <c r="J50" i="5"/>
  <c r="J53" i="5" s="1"/>
  <c r="E50" i="2"/>
  <c r="E53" i="2" s="1"/>
  <c r="F37" i="2"/>
  <c r="N43" i="2"/>
  <c r="N45" i="2"/>
  <c r="F47" i="2"/>
  <c r="F49" i="2"/>
  <c r="L37" i="3"/>
  <c r="H38" i="3"/>
  <c r="H50" i="3" s="1"/>
  <c r="H53" i="3" s="1"/>
  <c r="D39" i="3"/>
  <c r="L39" i="3"/>
  <c r="H40" i="3"/>
  <c r="D41" i="3"/>
  <c r="D50" i="3" s="1"/>
  <c r="D53" i="3" s="1"/>
  <c r="L41" i="3"/>
  <c r="H42" i="3"/>
  <c r="D43" i="3"/>
  <c r="L43" i="3"/>
  <c r="H44" i="3"/>
  <c r="D45" i="3"/>
  <c r="L45" i="3"/>
  <c r="H46" i="3"/>
  <c r="D47" i="3"/>
  <c r="L47" i="3"/>
  <c r="H48" i="3"/>
  <c r="D49" i="3"/>
  <c r="L49" i="3"/>
  <c r="D37" i="5"/>
  <c r="L37" i="5"/>
  <c r="H38" i="5"/>
  <c r="H50" i="5" s="1"/>
  <c r="H53" i="5" s="1"/>
  <c r="D39" i="5"/>
  <c r="L39" i="5"/>
  <c r="H40" i="5"/>
  <c r="D41" i="5"/>
  <c r="L41" i="5"/>
  <c r="H42" i="5"/>
  <c r="D43" i="5"/>
  <c r="L43" i="5"/>
  <c r="H44" i="5"/>
  <c r="D45" i="5"/>
  <c r="L45" i="5"/>
  <c r="H46" i="5"/>
  <c r="D47" i="5"/>
  <c r="L47" i="5"/>
  <c r="H48" i="5"/>
  <c r="D49" i="5"/>
  <c r="L49" i="5"/>
  <c r="M49" i="5"/>
  <c r="M50" i="5" s="1"/>
  <c r="M53" i="5" s="1"/>
  <c r="N49" i="5"/>
  <c r="G37" i="4"/>
  <c r="G38" i="4"/>
  <c r="G41" i="4"/>
  <c r="K44" i="4"/>
  <c r="G37" i="2"/>
  <c r="K37" i="2"/>
  <c r="G38" i="2"/>
  <c r="K38" i="2"/>
  <c r="G39" i="2"/>
  <c r="K39" i="2"/>
  <c r="G40" i="2"/>
  <c r="K40" i="2"/>
  <c r="G41" i="2"/>
  <c r="K41" i="2"/>
  <c r="G42" i="2"/>
  <c r="K42" i="2"/>
  <c r="G43" i="2"/>
  <c r="K43" i="2"/>
  <c r="G44" i="2"/>
  <c r="K44" i="2"/>
  <c r="G45" i="2"/>
  <c r="K45" i="2"/>
  <c r="G46" i="2"/>
  <c r="K46" i="2"/>
  <c r="G47" i="2"/>
  <c r="K47" i="2"/>
  <c r="G48" i="2"/>
  <c r="K48" i="2"/>
  <c r="G49" i="2"/>
  <c r="K49" i="2"/>
  <c r="G37" i="3"/>
  <c r="K37" i="3"/>
  <c r="G38" i="3"/>
  <c r="K38" i="3"/>
  <c r="G39" i="3"/>
  <c r="K39" i="3"/>
  <c r="G40" i="3"/>
  <c r="K40" i="3"/>
  <c r="G41" i="3"/>
  <c r="K41" i="3"/>
  <c r="G42" i="3"/>
  <c r="K42" i="3"/>
  <c r="G43" i="3"/>
  <c r="K43" i="3"/>
  <c r="G44" i="3"/>
  <c r="K44" i="3"/>
  <c r="G45" i="3"/>
  <c r="K45" i="3"/>
  <c r="G46" i="3"/>
  <c r="K46" i="3"/>
  <c r="G47" i="3"/>
  <c r="K47" i="3"/>
  <c r="G48" i="3"/>
  <c r="K48" i="3"/>
  <c r="G49" i="3"/>
  <c r="K49" i="3"/>
  <c r="K40" i="4"/>
  <c r="K41" i="4"/>
  <c r="G42" i="4"/>
  <c r="G44" i="4"/>
  <c r="G45" i="4"/>
  <c r="K45" i="4"/>
  <c r="G46" i="4"/>
  <c r="K49" i="4"/>
  <c r="D37" i="4"/>
  <c r="H37" i="4"/>
  <c r="L37" i="4"/>
  <c r="D38" i="4"/>
  <c r="H38" i="4"/>
  <c r="L38" i="4"/>
  <c r="D39" i="4"/>
  <c r="H39" i="4"/>
  <c r="L39" i="4"/>
  <c r="D40" i="4"/>
  <c r="H40" i="4"/>
  <c r="L40" i="4"/>
  <c r="D41" i="4"/>
  <c r="H41" i="4"/>
  <c r="L41" i="4"/>
  <c r="D42" i="4"/>
  <c r="H42" i="4"/>
  <c r="L42" i="4"/>
  <c r="D43" i="4"/>
  <c r="H43" i="4"/>
  <c r="L43" i="4"/>
  <c r="D44" i="4"/>
  <c r="H44" i="4"/>
  <c r="L44" i="4"/>
  <c r="D45" i="4"/>
  <c r="H45" i="4"/>
  <c r="L45" i="4"/>
  <c r="D46" i="4"/>
  <c r="H46" i="4"/>
  <c r="L46" i="4"/>
  <c r="D47" i="4"/>
  <c r="H47" i="4"/>
  <c r="L47" i="4"/>
  <c r="D48" i="4"/>
  <c r="H48" i="4"/>
  <c r="L48" i="4"/>
  <c r="D49" i="4"/>
  <c r="H49" i="4"/>
  <c r="L49" i="4"/>
  <c r="E37" i="4"/>
  <c r="I37" i="4"/>
  <c r="M37" i="4"/>
  <c r="E38" i="4"/>
  <c r="I38" i="4"/>
  <c r="M38" i="4"/>
  <c r="E39" i="4"/>
  <c r="I39" i="4"/>
  <c r="M39" i="4"/>
  <c r="E40" i="4"/>
  <c r="I40" i="4"/>
  <c r="M40" i="4"/>
  <c r="E41" i="4"/>
  <c r="I41" i="4"/>
  <c r="M41" i="4"/>
  <c r="E42" i="4"/>
  <c r="I42" i="4"/>
  <c r="M42" i="4"/>
  <c r="E43" i="4"/>
  <c r="I43" i="4"/>
  <c r="M43" i="4"/>
  <c r="E44" i="4"/>
  <c r="I44" i="4"/>
  <c r="M44" i="4"/>
  <c r="E45" i="4"/>
  <c r="I45" i="4"/>
  <c r="M45" i="4"/>
  <c r="E46" i="4"/>
  <c r="I46" i="4"/>
  <c r="M46" i="4"/>
  <c r="E47" i="4"/>
  <c r="I47" i="4"/>
  <c r="M47" i="4"/>
  <c r="E48" i="4"/>
  <c r="I48" i="4"/>
  <c r="M48" i="4"/>
  <c r="E49" i="4"/>
  <c r="I49" i="4"/>
  <c r="M49" i="4"/>
  <c r="K37" i="4"/>
  <c r="K38" i="4"/>
  <c r="G39" i="4"/>
  <c r="K39" i="4"/>
  <c r="G40" i="4"/>
  <c r="K42" i="4"/>
  <c r="G43" i="4"/>
  <c r="K43" i="4"/>
  <c r="K46" i="4"/>
  <c r="G47" i="4"/>
  <c r="K47" i="4"/>
  <c r="G48" i="4"/>
  <c r="K48" i="4"/>
  <c r="G49" i="4"/>
  <c r="F37" i="4"/>
  <c r="J37" i="4"/>
  <c r="N37" i="4"/>
  <c r="F38" i="4"/>
  <c r="J38" i="4"/>
  <c r="N38" i="4"/>
  <c r="F39" i="4"/>
  <c r="J39" i="4"/>
  <c r="N39" i="4"/>
  <c r="F40" i="4"/>
  <c r="J40" i="4"/>
  <c r="N40" i="4"/>
  <c r="F41" i="4"/>
  <c r="J41" i="4"/>
  <c r="N41" i="4"/>
  <c r="F42" i="4"/>
  <c r="J42" i="4"/>
  <c r="N42" i="4"/>
  <c r="F43" i="4"/>
  <c r="J43" i="4"/>
  <c r="N43" i="4"/>
  <c r="F44" i="4"/>
  <c r="J44" i="4"/>
  <c r="N44" i="4"/>
  <c r="F45" i="4"/>
  <c r="J45" i="4"/>
  <c r="N45" i="4"/>
  <c r="F46" i="4"/>
  <c r="J46" i="4"/>
  <c r="N46" i="4"/>
  <c r="F47" i="4"/>
  <c r="J47" i="4"/>
  <c r="N47" i="4"/>
  <c r="F48" i="4"/>
  <c r="J48" i="4"/>
  <c r="N48" i="4"/>
  <c r="F49" i="4"/>
  <c r="J49" i="4"/>
  <c r="N49" i="4"/>
  <c r="G37" i="5"/>
  <c r="K37" i="5"/>
  <c r="G38" i="5"/>
  <c r="K38" i="5"/>
  <c r="G39" i="5"/>
  <c r="K39" i="5"/>
  <c r="G40" i="5"/>
  <c r="K40" i="5"/>
  <c r="G41" i="5"/>
  <c r="K41" i="5"/>
  <c r="G42" i="5"/>
  <c r="K42" i="5"/>
  <c r="G43" i="5"/>
  <c r="K43" i="5"/>
  <c r="G44" i="5"/>
  <c r="K44" i="5"/>
  <c r="G45" i="5"/>
  <c r="K45" i="5"/>
  <c r="G46" i="5"/>
  <c r="K46" i="5"/>
  <c r="G47" i="5"/>
  <c r="K47" i="5"/>
  <c r="G48" i="5"/>
  <c r="K48" i="5"/>
  <c r="G49" i="5"/>
  <c r="K49" i="5"/>
  <c r="L50" i="5" l="1"/>
  <c r="L53" i="5" s="1"/>
  <c r="D50" i="5"/>
  <c r="F50" i="2"/>
  <c r="F53" i="2" s="1"/>
  <c r="L50" i="2"/>
  <c r="L53" i="2" s="1"/>
  <c r="L50" i="3"/>
  <c r="L53" i="3" s="1"/>
  <c r="N50" i="2"/>
  <c r="N53" i="2" s="1"/>
  <c r="K50" i="2"/>
  <c r="K53" i="2" s="1"/>
  <c r="G50" i="2"/>
  <c r="G53" i="2" s="1"/>
  <c r="K50" i="3"/>
  <c r="K53" i="3" s="1"/>
  <c r="G50" i="3"/>
  <c r="G53" i="3" s="1"/>
  <c r="E50" i="4"/>
  <c r="E53" i="4" s="1"/>
  <c r="N50" i="4"/>
  <c r="N53" i="4" s="1"/>
  <c r="K50" i="4"/>
  <c r="K53" i="4" s="1"/>
  <c r="L50" i="4"/>
  <c r="L53" i="4" s="1"/>
  <c r="J50" i="4"/>
  <c r="J53" i="4" s="1"/>
  <c r="M50" i="4"/>
  <c r="M53" i="4" s="1"/>
  <c r="H50" i="4"/>
  <c r="H53" i="4" s="1"/>
  <c r="F50" i="4"/>
  <c r="F53" i="4" s="1"/>
  <c r="I50" i="4"/>
  <c r="I53" i="4" s="1"/>
  <c r="D50" i="4"/>
  <c r="D53" i="4" s="1"/>
  <c r="G50" i="4"/>
  <c r="G53" i="4" s="1"/>
  <c r="G50" i="5"/>
  <c r="G53" i="5" s="1"/>
  <c r="K50" i="5"/>
  <c r="K53" i="5" s="1"/>
  <c r="E21" i="1" l="1"/>
  <c r="F21" i="1"/>
  <c r="G21" i="1"/>
  <c r="H21" i="1"/>
  <c r="I21" i="1"/>
  <c r="J21" i="1"/>
  <c r="K21" i="1"/>
  <c r="K37" i="1" s="1"/>
  <c r="L21" i="1"/>
  <c r="M21" i="1"/>
  <c r="N21" i="1"/>
  <c r="E22" i="1"/>
  <c r="F22" i="1"/>
  <c r="G22" i="1"/>
  <c r="H22" i="1"/>
  <c r="I22" i="1"/>
  <c r="J22" i="1"/>
  <c r="K22" i="1"/>
  <c r="L22" i="1"/>
  <c r="M22" i="1"/>
  <c r="N22" i="1"/>
  <c r="E23" i="1"/>
  <c r="F23" i="1"/>
  <c r="G23" i="1"/>
  <c r="H23" i="1"/>
  <c r="I23" i="1"/>
  <c r="J23" i="1"/>
  <c r="K23" i="1"/>
  <c r="L23" i="1"/>
  <c r="M23" i="1"/>
  <c r="N23" i="1"/>
  <c r="E24" i="1"/>
  <c r="F24" i="1"/>
  <c r="G24" i="1"/>
  <c r="H24" i="1"/>
  <c r="I24" i="1"/>
  <c r="J24" i="1"/>
  <c r="K24" i="1"/>
  <c r="L24" i="1"/>
  <c r="M24" i="1"/>
  <c r="N24" i="1"/>
  <c r="E25" i="1"/>
  <c r="F25" i="1"/>
  <c r="G25" i="1"/>
  <c r="H25" i="1"/>
  <c r="I25" i="1"/>
  <c r="J25" i="1"/>
  <c r="K25" i="1"/>
  <c r="L25" i="1"/>
  <c r="M25" i="1"/>
  <c r="N25" i="1"/>
  <c r="E26" i="1"/>
  <c r="F26" i="1"/>
  <c r="G26" i="1"/>
  <c r="H26" i="1"/>
  <c r="I26" i="1"/>
  <c r="I42" i="1" s="1"/>
  <c r="J26" i="1"/>
  <c r="K26" i="1"/>
  <c r="L26" i="1"/>
  <c r="M26" i="1"/>
  <c r="N26" i="1"/>
  <c r="E27" i="1"/>
  <c r="F27" i="1"/>
  <c r="G27" i="1"/>
  <c r="H27" i="1"/>
  <c r="I27" i="1"/>
  <c r="J27" i="1"/>
  <c r="K27" i="1"/>
  <c r="L27" i="1"/>
  <c r="M27" i="1"/>
  <c r="N27" i="1"/>
  <c r="E28" i="1"/>
  <c r="F28" i="1"/>
  <c r="G28" i="1"/>
  <c r="H28" i="1"/>
  <c r="I28" i="1"/>
  <c r="J28" i="1"/>
  <c r="K28" i="1"/>
  <c r="L28" i="1"/>
  <c r="M28" i="1"/>
  <c r="N28" i="1"/>
  <c r="E29" i="1"/>
  <c r="F29" i="1"/>
  <c r="G29" i="1"/>
  <c r="H29" i="1"/>
  <c r="I29" i="1"/>
  <c r="J29" i="1"/>
  <c r="K29" i="1"/>
  <c r="L29" i="1"/>
  <c r="M29" i="1"/>
  <c r="N29" i="1"/>
  <c r="E30" i="1"/>
  <c r="F30" i="1"/>
  <c r="G30" i="1"/>
  <c r="H30" i="1"/>
  <c r="I30" i="1"/>
  <c r="J30" i="1"/>
  <c r="K30" i="1"/>
  <c r="L30" i="1"/>
  <c r="M30" i="1"/>
  <c r="N30" i="1"/>
  <c r="E31" i="1"/>
  <c r="F31" i="1"/>
  <c r="G31" i="1"/>
  <c r="H31" i="1"/>
  <c r="I31" i="1"/>
  <c r="J31" i="1"/>
  <c r="K31" i="1"/>
  <c r="L31" i="1"/>
  <c r="M31" i="1"/>
  <c r="N31" i="1"/>
  <c r="E32" i="1"/>
  <c r="F32" i="1"/>
  <c r="G32" i="1"/>
  <c r="H32" i="1"/>
  <c r="I32" i="1"/>
  <c r="J32" i="1"/>
  <c r="K32" i="1"/>
  <c r="L32" i="1"/>
  <c r="M32" i="1"/>
  <c r="N32" i="1"/>
  <c r="E33" i="1"/>
  <c r="F33" i="1"/>
  <c r="G33" i="1"/>
  <c r="H33" i="1"/>
  <c r="I33" i="1"/>
  <c r="J33" i="1"/>
  <c r="K33" i="1"/>
  <c r="L33" i="1"/>
  <c r="M33" i="1"/>
  <c r="N33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C37" i="1"/>
  <c r="D21" i="1"/>
  <c r="D22" i="1"/>
  <c r="D23" i="1"/>
  <c r="D24" i="1"/>
  <c r="D25" i="1"/>
  <c r="D26" i="1"/>
  <c r="D42" i="1" s="1"/>
  <c r="D27" i="1"/>
  <c r="D28" i="1"/>
  <c r="D29" i="1"/>
  <c r="D30" i="1"/>
  <c r="D31" i="1"/>
  <c r="D32" i="1"/>
  <c r="D33" i="1"/>
  <c r="C22" i="1"/>
  <c r="C38" i="1" s="1"/>
  <c r="C23" i="1"/>
  <c r="E39" i="1" s="1"/>
  <c r="C24" i="1"/>
  <c r="G40" i="1" s="1"/>
  <c r="C25" i="1"/>
  <c r="C26" i="1"/>
  <c r="C42" i="1" s="1"/>
  <c r="C27" i="1"/>
  <c r="E43" i="1" s="1"/>
  <c r="C28" i="1"/>
  <c r="C29" i="1"/>
  <c r="C30" i="1"/>
  <c r="C46" i="1" s="1"/>
  <c r="C31" i="1"/>
  <c r="E47" i="1" s="1"/>
  <c r="C32" i="1"/>
  <c r="G48" i="1" s="1"/>
  <c r="C33" i="1"/>
  <c r="C21" i="1"/>
  <c r="C57" i="1"/>
  <c r="D57" i="1"/>
  <c r="E57" i="1"/>
  <c r="F57" i="1"/>
  <c r="G57" i="1"/>
  <c r="H57" i="1"/>
  <c r="I57" i="1"/>
  <c r="J57" i="1"/>
  <c r="K57" i="1"/>
  <c r="L57" i="1"/>
  <c r="M57" i="1"/>
  <c r="C58" i="1"/>
  <c r="D58" i="1"/>
  <c r="E58" i="1"/>
  <c r="F58" i="1"/>
  <c r="G58" i="1"/>
  <c r="H58" i="1"/>
  <c r="I58" i="1"/>
  <c r="J58" i="1"/>
  <c r="K58" i="1"/>
  <c r="L58" i="1"/>
  <c r="M58" i="1"/>
  <c r="C59" i="1"/>
  <c r="D59" i="1"/>
  <c r="E59" i="1"/>
  <c r="F59" i="1"/>
  <c r="G59" i="1"/>
  <c r="H59" i="1"/>
  <c r="I59" i="1"/>
  <c r="J59" i="1"/>
  <c r="K59" i="1"/>
  <c r="L59" i="1"/>
  <c r="M59" i="1"/>
  <c r="C60" i="1"/>
  <c r="D60" i="1"/>
  <c r="E60" i="1"/>
  <c r="F60" i="1"/>
  <c r="G60" i="1"/>
  <c r="H60" i="1"/>
  <c r="I60" i="1"/>
  <c r="J60" i="1"/>
  <c r="K60" i="1"/>
  <c r="L60" i="1"/>
  <c r="M60" i="1"/>
  <c r="C61" i="1"/>
  <c r="D61" i="1"/>
  <c r="E61" i="1"/>
  <c r="F61" i="1"/>
  <c r="G61" i="1"/>
  <c r="H61" i="1"/>
  <c r="I61" i="1"/>
  <c r="J61" i="1"/>
  <c r="K61" i="1"/>
  <c r="L61" i="1"/>
  <c r="M61" i="1"/>
  <c r="C62" i="1"/>
  <c r="D62" i="1"/>
  <c r="E62" i="1"/>
  <c r="F62" i="1"/>
  <c r="G62" i="1"/>
  <c r="H62" i="1"/>
  <c r="I62" i="1"/>
  <c r="J62" i="1"/>
  <c r="K62" i="1"/>
  <c r="L62" i="1"/>
  <c r="M62" i="1"/>
  <c r="C63" i="1"/>
  <c r="D63" i="1"/>
  <c r="E63" i="1"/>
  <c r="F63" i="1"/>
  <c r="G63" i="1"/>
  <c r="H63" i="1"/>
  <c r="I63" i="1"/>
  <c r="J63" i="1"/>
  <c r="K63" i="1"/>
  <c r="L63" i="1"/>
  <c r="M63" i="1"/>
  <c r="C64" i="1"/>
  <c r="D64" i="1"/>
  <c r="E64" i="1"/>
  <c r="F64" i="1"/>
  <c r="G64" i="1"/>
  <c r="H64" i="1"/>
  <c r="I64" i="1"/>
  <c r="J64" i="1"/>
  <c r="K64" i="1"/>
  <c r="L64" i="1"/>
  <c r="M64" i="1"/>
  <c r="C65" i="1"/>
  <c r="D65" i="1"/>
  <c r="E65" i="1"/>
  <c r="F65" i="1"/>
  <c r="G65" i="1"/>
  <c r="H65" i="1"/>
  <c r="I65" i="1"/>
  <c r="J65" i="1"/>
  <c r="K65" i="1"/>
  <c r="L65" i="1"/>
  <c r="M65" i="1"/>
  <c r="C66" i="1"/>
  <c r="D66" i="1"/>
  <c r="E66" i="1"/>
  <c r="F66" i="1"/>
  <c r="G66" i="1"/>
  <c r="H66" i="1"/>
  <c r="I66" i="1"/>
  <c r="J66" i="1"/>
  <c r="K66" i="1"/>
  <c r="L66" i="1"/>
  <c r="M66" i="1"/>
  <c r="C67" i="1"/>
  <c r="D67" i="1"/>
  <c r="E67" i="1"/>
  <c r="F67" i="1"/>
  <c r="G67" i="1"/>
  <c r="H67" i="1"/>
  <c r="I67" i="1"/>
  <c r="J67" i="1"/>
  <c r="K67" i="1"/>
  <c r="L67" i="1"/>
  <c r="M67" i="1"/>
  <c r="C68" i="1"/>
  <c r="D68" i="1"/>
  <c r="E68" i="1"/>
  <c r="F68" i="1"/>
  <c r="G68" i="1"/>
  <c r="H68" i="1"/>
  <c r="I68" i="1"/>
  <c r="J68" i="1"/>
  <c r="K68" i="1"/>
  <c r="L68" i="1"/>
  <c r="M68" i="1"/>
  <c r="C69" i="1"/>
  <c r="D69" i="1"/>
  <c r="E69" i="1"/>
  <c r="F69" i="1"/>
  <c r="G69" i="1"/>
  <c r="H69" i="1"/>
  <c r="I69" i="1"/>
  <c r="J69" i="1"/>
  <c r="K69" i="1"/>
  <c r="L69" i="1"/>
  <c r="M69" i="1"/>
  <c r="C70" i="1"/>
  <c r="D70" i="1"/>
  <c r="E70" i="1"/>
  <c r="F70" i="1"/>
  <c r="G70" i="1"/>
  <c r="H70" i="1"/>
  <c r="I70" i="1"/>
  <c r="J70" i="1"/>
  <c r="K70" i="1"/>
  <c r="L70" i="1"/>
  <c r="M70" i="1"/>
  <c r="I46" i="1" l="1"/>
  <c r="I38" i="1"/>
  <c r="G44" i="1"/>
  <c r="M46" i="1"/>
  <c r="E46" i="1"/>
  <c r="M42" i="1"/>
  <c r="E42" i="1"/>
  <c r="M38" i="1"/>
  <c r="E38" i="1"/>
  <c r="G37" i="1"/>
  <c r="D46" i="1"/>
  <c r="E49" i="1"/>
  <c r="E45" i="1"/>
  <c r="E41" i="1"/>
  <c r="D37" i="1"/>
  <c r="N46" i="1"/>
  <c r="J46" i="1"/>
  <c r="F46" i="1"/>
  <c r="K46" i="1"/>
  <c r="G46" i="1"/>
  <c r="K42" i="1"/>
  <c r="G42" i="1"/>
  <c r="K38" i="1"/>
  <c r="K50" i="1" s="1"/>
  <c r="K53" i="1" s="1"/>
  <c r="G38" i="1"/>
  <c r="M37" i="1"/>
  <c r="I37" i="1"/>
  <c r="K49" i="1"/>
  <c r="G47" i="1"/>
  <c r="K45" i="1"/>
  <c r="G43" i="1"/>
  <c r="G41" i="1"/>
  <c r="E37" i="1"/>
  <c r="D38" i="1"/>
  <c r="L46" i="1"/>
  <c r="H46" i="1"/>
  <c r="G49" i="1"/>
  <c r="K47" i="1"/>
  <c r="G45" i="1"/>
  <c r="K43" i="1"/>
  <c r="K41" i="1"/>
  <c r="K39" i="1"/>
  <c r="G39" i="1"/>
  <c r="D48" i="1"/>
  <c r="D47" i="1"/>
  <c r="D43" i="1"/>
  <c r="D39" i="1"/>
  <c r="C49" i="1"/>
  <c r="C41" i="1"/>
  <c r="N49" i="1"/>
  <c r="J49" i="1"/>
  <c r="F49" i="1"/>
  <c r="L48" i="1"/>
  <c r="H48" i="1"/>
  <c r="N47" i="1"/>
  <c r="J47" i="1"/>
  <c r="F47" i="1"/>
  <c r="N45" i="1"/>
  <c r="J45" i="1"/>
  <c r="F45" i="1"/>
  <c r="L44" i="1"/>
  <c r="H44" i="1"/>
  <c r="N43" i="1"/>
  <c r="J43" i="1"/>
  <c r="F43" i="1"/>
  <c r="L42" i="1"/>
  <c r="H42" i="1"/>
  <c r="N41" i="1"/>
  <c r="J41" i="1"/>
  <c r="F41" i="1"/>
  <c r="L40" i="1"/>
  <c r="H40" i="1"/>
  <c r="N39" i="1"/>
  <c r="J39" i="1"/>
  <c r="F39" i="1"/>
  <c r="L38" i="1"/>
  <c r="H38" i="1"/>
  <c r="N37" i="1"/>
  <c r="J37" i="1"/>
  <c r="F37" i="1"/>
  <c r="D49" i="1"/>
  <c r="D45" i="1"/>
  <c r="D41" i="1"/>
  <c r="C45" i="1"/>
  <c r="L49" i="1"/>
  <c r="H49" i="1"/>
  <c r="N48" i="1"/>
  <c r="J48" i="1"/>
  <c r="F48" i="1"/>
  <c r="L47" i="1"/>
  <c r="H47" i="1"/>
  <c r="L45" i="1"/>
  <c r="H45" i="1"/>
  <c r="N44" i="1"/>
  <c r="J44" i="1"/>
  <c r="F44" i="1"/>
  <c r="L43" i="1"/>
  <c r="H43" i="1"/>
  <c r="N42" i="1"/>
  <c r="J42" i="1"/>
  <c r="F42" i="1"/>
  <c r="L41" i="1"/>
  <c r="H41" i="1"/>
  <c r="N40" i="1"/>
  <c r="J40" i="1"/>
  <c r="F40" i="1"/>
  <c r="L39" i="1"/>
  <c r="H39" i="1"/>
  <c r="N38" i="1"/>
  <c r="J38" i="1"/>
  <c r="F38" i="1"/>
  <c r="L37" i="1"/>
  <c r="H37" i="1"/>
  <c r="D44" i="1"/>
  <c r="D40" i="1"/>
  <c r="M48" i="1"/>
  <c r="I48" i="1"/>
  <c r="E48" i="1"/>
  <c r="M44" i="1"/>
  <c r="I44" i="1"/>
  <c r="E44" i="1"/>
  <c r="M40" i="1"/>
  <c r="I40" i="1"/>
  <c r="E40" i="1"/>
  <c r="E50" i="1" s="1"/>
  <c r="E53" i="1" s="1"/>
  <c r="C48" i="1"/>
  <c r="C44" i="1"/>
  <c r="C40" i="1"/>
  <c r="C47" i="1"/>
  <c r="C43" i="1"/>
  <c r="C39" i="1"/>
  <c r="M49" i="1"/>
  <c r="I49" i="1"/>
  <c r="K48" i="1"/>
  <c r="M47" i="1"/>
  <c r="I47" i="1"/>
  <c r="M45" i="1"/>
  <c r="I45" i="1"/>
  <c r="K44" i="1"/>
  <c r="M43" i="1"/>
  <c r="I43" i="1"/>
  <c r="M41" i="1"/>
  <c r="I41" i="1"/>
  <c r="K40" i="1"/>
  <c r="M39" i="1"/>
  <c r="M50" i="1" s="1"/>
  <c r="M53" i="1" s="1"/>
  <c r="I39" i="1"/>
  <c r="G50" i="1" l="1"/>
  <c r="G53" i="1" s="1"/>
  <c r="I50" i="1"/>
  <c r="I53" i="1" s="1"/>
  <c r="D50" i="1"/>
  <c r="D53" i="1" s="1"/>
  <c r="H50" i="1"/>
  <c r="H53" i="1" s="1"/>
  <c r="L50" i="1"/>
  <c r="L53" i="1" s="1"/>
  <c r="J50" i="1"/>
  <c r="J53" i="1" s="1"/>
  <c r="N50" i="1"/>
  <c r="N53" i="1" s="1"/>
  <c r="F50" i="1"/>
  <c r="F53" i="1" s="1"/>
</calcChain>
</file>

<file path=xl/sharedStrings.xml><?xml version="1.0" encoding="utf-8"?>
<sst xmlns="http://schemas.openxmlformats.org/spreadsheetml/2006/main" count="788" uniqueCount="43">
  <si>
    <t>Other services</t>
  </si>
  <si>
    <t>Leisure and hospitality</t>
  </si>
  <si>
    <t>Education and health services</t>
  </si>
  <si>
    <t>Professional and business services</t>
  </si>
  <si>
    <t>Financial activities</t>
  </si>
  <si>
    <t>Information</t>
  </si>
  <si>
    <t>Trade, transportation, and utilities</t>
  </si>
  <si>
    <t>Manufacturing</t>
  </si>
  <si>
    <t>Construction</t>
  </si>
  <si>
    <t>Natural resources and mining</t>
  </si>
  <si>
    <t>Local Gov</t>
  </si>
  <si>
    <t>State Gov</t>
  </si>
  <si>
    <t>Federal Gov</t>
  </si>
  <si>
    <t>Total Covered</t>
  </si>
  <si>
    <t>Virginia</t>
  </si>
  <si>
    <t>US</t>
  </si>
  <si>
    <t>District of Columbia</t>
  </si>
  <si>
    <t>Georgia</t>
  </si>
  <si>
    <t>Kentucky</t>
  </si>
  <si>
    <t>Maryland</t>
  </si>
  <si>
    <t>North Carolina</t>
  </si>
  <si>
    <t>Ohio</t>
  </si>
  <si>
    <t>Pennsylvania</t>
  </si>
  <si>
    <t>South Carolina</t>
  </si>
  <si>
    <t>Tennessee</t>
  </si>
  <si>
    <t>West Virginia</t>
  </si>
  <si>
    <t>Total Out of State</t>
  </si>
  <si>
    <t>Out of State as a % of Total</t>
  </si>
  <si>
    <t>Source: US Bureau of Labor Statistics, Quarterly Census of Employment and Wages</t>
  </si>
  <si>
    <t xml:space="preserve"> 'Export' Jobs as a % of Total </t>
  </si>
  <si>
    <t>Total 'Export' Jobs*</t>
  </si>
  <si>
    <t>West Virginia: 'Export' Jobs*</t>
  </si>
  <si>
    <t>Tennessee: 'Export' Jobs*</t>
  </si>
  <si>
    <t>South Carolina: 'Export' Jobs*</t>
  </si>
  <si>
    <t>Pennsylvania: 'Export' Jobs*</t>
  </si>
  <si>
    <t>Ohio: 'Export' Jobs*</t>
  </si>
  <si>
    <t>North Carolina: 'Export' Jobs*</t>
  </si>
  <si>
    <t>Maryland: 'Export' Jobs*</t>
  </si>
  <si>
    <t>Kentucky: 'Export' Jobs*</t>
  </si>
  <si>
    <t>Georgia: 'Export' Jobs*</t>
  </si>
  <si>
    <t>District of Columbia: 'Export' Jobs*</t>
  </si>
  <si>
    <t>Commonwealth of Virginia: 'Export' Jobs*</t>
  </si>
  <si>
    <t>* Jobs supported through revenues  from out-of-state sources - see data dictionary for precise 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</si>
</sst>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/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1"/>
      </right>
      <top style="thin">
        <color theme="0" tint="-0.2499465926084170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/>
    <xf numFmtId="4" fontId="0" fillId="0" borderId="0" xfId="1" applyNumberFormat="1" applyFont="1" applyBorder="1" applyAlignment="1">
      <alignment horizontal="right" vertical="top"/>
    </xf>
    <xf numFmtId="0" fontId="0" fillId="0" borderId="0" xfId="1" applyFont="1" applyBorder="1" applyAlignment="1">
      <alignment horizontal="left" vertical="top"/>
    </xf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64" fontId="0" fillId="0" borderId="0" xfId="0" applyNumberFormat="1" applyFont="1"/>
    <xf numFmtId="3" fontId="0" fillId="0" borderId="0" xfId="1" applyNumberFormat="1" applyFont="1" applyBorder="1" applyAlignment="1">
      <alignment horizontal="right" vertical="top"/>
    </xf>
    <xf numFmtId="3" fontId="0" fillId="0" borderId="0" xfId="0" applyNumberFormat="1" applyFont="1"/>
    <xf numFmtId="3" fontId="0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 vertical="top"/>
    </xf>
    <xf numFmtId="3" fontId="0" fillId="0" borderId="0" xfId="0" applyNumberFormat="1"/>
    <xf numFmtId="0" fontId="0" fillId="3" borderId="0" xfId="1" applyFont="1" applyFill="1" applyBorder="1" applyAlignment="1">
      <alignment vertical="top"/>
    </xf>
    <xf numFmtId="3" fontId="0" fillId="3" borderId="0" xfId="1" applyNumberFormat="1" applyFont="1" applyFill="1" applyBorder="1" applyAlignment="1">
      <alignment horizontal="right" vertical="top"/>
    </xf>
    <xf numFmtId="0" fontId="0" fillId="3" borderId="0" xfId="0" applyFont="1" applyFill="1"/>
    <xf numFmtId="0" fontId="0" fillId="3" borderId="0" xfId="1" applyFont="1" applyFill="1" applyBorder="1" applyAlignment="1">
      <alignment horizontal="left" vertical="top"/>
    </xf>
    <xf numFmtId="0" fontId="0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/>
    </xf>
    <xf numFmtId="0" fontId="2" fillId="4" borderId="0" xfId="0" applyFont="1" applyFill="1"/>
    <xf numFmtId="0" fontId="0" fillId="4" borderId="0" xfId="0" applyFill="1"/>
    <xf numFmtId="3" fontId="0" fillId="0" borderId="2" xfId="1" applyNumberFormat="1" applyFont="1" applyBorder="1" applyAlignment="1">
      <alignment horizontal="right" vertical="top"/>
    </xf>
    <xf numFmtId="0" fontId="0" fillId="0" borderId="3" xfId="1" applyFont="1" applyBorder="1" applyAlignment="1">
      <alignment horizontal="left" vertical="top"/>
    </xf>
    <xf numFmtId="0" fontId="0" fillId="0" borderId="3" xfId="1" applyFont="1" applyBorder="1" applyAlignment="1">
      <alignment vertical="top"/>
    </xf>
    <xf numFmtId="3" fontId="0" fillId="0" borderId="6" xfId="1" applyNumberFormat="1" applyFont="1" applyBorder="1" applyAlignment="1">
      <alignment horizontal="right" vertical="top"/>
    </xf>
    <xf numFmtId="3" fontId="0" fillId="0" borderId="6" xfId="1" applyNumberFormat="1" applyFont="1" applyBorder="1" applyAlignment="1">
      <alignment horizontal="right"/>
    </xf>
    <xf numFmtId="0" fontId="5" fillId="4" borderId="0" xfId="1" applyFont="1" applyFill="1" applyBorder="1" applyAlignment="1">
      <alignment horizontal="left" vertical="top"/>
    </xf>
    <xf numFmtId="0" fontId="5" fillId="4" borderId="0" xfId="0" applyFont="1" applyFill="1"/>
    <xf numFmtId="0" fontId="0" fillId="0" borderId="5" xfId="1" applyFont="1" applyBorder="1" applyAlignment="1">
      <alignment horizontal="left" vertical="top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3" fontId="0" fillId="0" borderId="11" xfId="1" applyNumberFormat="1" applyFont="1" applyBorder="1" applyAlignment="1">
      <alignment horizontal="right" vertical="top"/>
    </xf>
    <xf numFmtId="3" fontId="2" fillId="15" borderId="12" xfId="0" applyNumberFormat="1" applyFont="1" applyFill="1" applyBorder="1"/>
    <xf numFmtId="0" fontId="2" fillId="15" borderId="13" xfId="0" applyFont="1" applyFill="1" applyBorder="1"/>
    <xf numFmtId="3" fontId="2" fillId="15" borderId="14" xfId="0" applyNumberFormat="1" applyFont="1" applyFill="1" applyBorder="1"/>
    <xf numFmtId="0" fontId="7" fillId="6" borderId="9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65" fontId="2" fillId="15" borderId="12" xfId="0" applyNumberFormat="1" applyFont="1" applyFill="1" applyBorder="1"/>
    <xf numFmtId="0" fontId="2" fillId="15" borderId="13" xfId="0" quotePrefix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 wrapText="1"/>
    </xf>
    <xf numFmtId="0" fontId="4" fillId="14" borderId="8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/>
    </xf>
    <xf numFmtId="0" fontId="4" fillId="13" borderId="9" xfId="0" applyFont="1" applyFill="1" applyBorder="1" applyAlignment="1">
      <alignment horizontal="center" wrapText="1"/>
    </xf>
    <xf numFmtId="0" fontId="4" fillId="13" borderId="8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 wrapText="1"/>
    </xf>
    <xf numFmtId="0" fontId="6" fillId="11" borderId="8" xfId="0" applyFont="1" applyFill="1" applyBorder="1" applyAlignment="1">
      <alignment horizontal="center"/>
    </xf>
    <xf numFmtId="3" fontId="0" fillId="0" borderId="7" xfId="1" applyNumberFormat="1" applyFont="1" applyBorder="1" applyAlignment="1">
      <alignment horizontal="right" vertical="top"/>
    </xf>
    <xf numFmtId="3" fontId="0" fillId="0" borderId="4" xfId="1" applyNumberFormat="1" applyFont="1" applyBorder="1" applyAlignment="1">
      <alignment horizontal="right" vertical="top"/>
    </xf>
    <xf numFmtId="165" fontId="2" fillId="15" borderId="14" xfId="0" applyNumberFormat="1" applyFont="1" applyFill="1" applyBorder="1"/>
    <xf numFmtId="0" fontId="6" fillId="10" borderId="10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 wrapText="1"/>
    </xf>
    <xf numFmtId="0" fontId="6" fillId="10" borderId="8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2:G220"/>
  <sheetViews>
    <sheetView tabSelected="1" topLeftCell="A196" workbookViewId="0">
      <selection activeCell="C225" sqref="C225"/>
    </sheetView>
  </sheetViews>
  <sheetFormatPr defaultRowHeight="15" x14ac:dyDescent="0.25"/>
  <cols>
    <col min="2" max="2" width="31.5703125" customWidth="1"/>
    <col min="3" max="4" width="9.140625" customWidth="1"/>
    <col min="6" max="6" width="9.85546875" bestFit="1" customWidth="1"/>
    <col min="7" max="7" width="10.42578125" customWidth="1"/>
  </cols>
  <sheetData>
    <row r="2" spans="2:7" ht="15.75" thickBot="1" x14ac:dyDescent="0.3">
      <c r="B2" s="26" t="s">
        <v>41</v>
      </c>
      <c r="C2" s="27"/>
      <c r="D2" s="27"/>
      <c r="E2" s="27"/>
      <c r="F2" s="27"/>
      <c r="G2" s="27"/>
    </row>
    <row r="3" spans="2:7" x14ac:dyDescent="0.25">
      <c r="B3" s="37"/>
      <c r="C3" s="38">
        <v>1996</v>
      </c>
      <c r="D3" s="38">
        <v>2000</v>
      </c>
      <c r="E3" s="39">
        <v>2005</v>
      </c>
      <c r="F3" s="36">
        <v>2010</v>
      </c>
      <c r="G3" s="40">
        <v>2015</v>
      </c>
    </row>
    <row r="4" spans="2:7" x14ac:dyDescent="0.25">
      <c r="B4" s="44" t="s">
        <v>30</v>
      </c>
      <c r="C4" s="43">
        <f>SUM(C6:C18)</f>
        <v>-3384.2549239997998</v>
      </c>
      <c r="D4" s="43">
        <f>SUM(D6:D18)</f>
        <v>20.241064698726177</v>
      </c>
      <c r="E4" s="43">
        <f>SUM(E6:E18)</f>
        <v>3792.4126882865207</v>
      </c>
      <c r="F4" s="43">
        <f>SUM(F6:F18)</f>
        <v>9660.1451185083224</v>
      </c>
      <c r="G4" s="45">
        <f>SUM(G6:G18)</f>
        <v>7053.6594612351946</v>
      </c>
    </row>
    <row r="5" spans="2:7" x14ac:dyDescent="0.25">
      <c r="B5" s="51" t="s">
        <v>29</v>
      </c>
      <c r="C5" s="50">
        <v>-1.1014956050901276E-3</v>
      </c>
      <c r="D5" s="50">
        <v>5.9066129278935566E-6</v>
      </c>
      <c r="E5" s="50">
        <v>1.059760017383125E-3</v>
      </c>
      <c r="F5" s="50">
        <v>2.7314193096874924E-3</v>
      </c>
      <c r="G5" s="79">
        <v>1.8881695304845941E-3</v>
      </c>
    </row>
    <row r="6" spans="2:7" x14ac:dyDescent="0.25">
      <c r="B6" s="29" t="s">
        <v>12</v>
      </c>
      <c r="C6" s="28">
        <v>4912.4383868882833</v>
      </c>
      <c r="D6" s="28">
        <v>3450.9932868009296</v>
      </c>
      <c r="E6" s="28">
        <v>3294.5859666365041</v>
      </c>
      <c r="F6" s="28">
        <v>4540.7564769073251</v>
      </c>
      <c r="G6" s="78">
        <v>4870.52256282902</v>
      </c>
    </row>
    <row r="7" spans="2:7" x14ac:dyDescent="0.25">
      <c r="B7" s="29" t="s">
        <v>11</v>
      </c>
      <c r="C7" s="28">
        <v>546.35323852661031</v>
      </c>
      <c r="D7" s="28">
        <v>677.95013775983739</v>
      </c>
      <c r="E7" s="28">
        <v>662.54918791751265</v>
      </c>
      <c r="F7" s="28">
        <v>520.23822465324281</v>
      </c>
      <c r="G7" s="78">
        <v>894.24460834951913</v>
      </c>
    </row>
    <row r="8" spans="2:7" x14ac:dyDescent="0.25">
      <c r="B8" s="29" t="s">
        <v>10</v>
      </c>
      <c r="C8" s="28">
        <v>-1534.0679573224363</v>
      </c>
      <c r="D8" s="28">
        <v>-1276.293272582559</v>
      </c>
      <c r="E8" s="28">
        <v>-1710.9930463193677</v>
      </c>
      <c r="F8" s="28">
        <v>-1734.6970558428907</v>
      </c>
      <c r="G8" s="78">
        <v>-131.19667733651605</v>
      </c>
    </row>
    <row r="9" spans="2:7" x14ac:dyDescent="0.25">
      <c r="B9" s="29" t="s">
        <v>9</v>
      </c>
      <c r="C9" s="28">
        <v>-167.54770126565543</v>
      </c>
      <c r="D9" s="28">
        <v>-147.67214083272364</v>
      </c>
      <c r="E9" s="28">
        <v>-152.88706534730684</v>
      </c>
      <c r="F9" s="28">
        <v>-169.20977916039175</v>
      </c>
      <c r="G9" s="78">
        <v>-178.6625469246907</v>
      </c>
    </row>
    <row r="10" spans="2:7" x14ac:dyDescent="0.25">
      <c r="B10" s="29" t="s">
        <v>8</v>
      </c>
      <c r="C10" s="28">
        <v>1971.259977593056</v>
      </c>
      <c r="D10" s="28">
        <v>2045.9492299652879</v>
      </c>
      <c r="E10" s="28">
        <v>3152.9770692249758</v>
      </c>
      <c r="F10" s="28">
        <v>1618.6731825249701</v>
      </c>
      <c r="G10" s="78">
        <v>608.04805323432754</v>
      </c>
    </row>
    <row r="11" spans="2:7" x14ac:dyDescent="0.25">
      <c r="B11" s="29" t="s">
        <v>7</v>
      </c>
      <c r="C11" s="28">
        <v>-9705.9098967054524</v>
      </c>
      <c r="D11" s="28">
        <v>-10038.960063741475</v>
      </c>
      <c r="E11" s="28">
        <v>-7457.4415068259468</v>
      </c>
      <c r="F11" s="28">
        <v>-5718.3840404065304</v>
      </c>
      <c r="G11" s="78">
        <v>-6011.6841207896523</v>
      </c>
    </row>
    <row r="12" spans="2:7" x14ac:dyDescent="0.25">
      <c r="B12" s="29" t="s">
        <v>6</v>
      </c>
      <c r="C12" s="28">
        <v>-5996.4932857048098</v>
      </c>
      <c r="D12" s="28">
        <v>-7601.6880429609128</v>
      </c>
      <c r="E12" s="28">
        <v>-8244.627802461142</v>
      </c>
      <c r="F12" s="28">
        <v>-10668.236409053874</v>
      </c>
      <c r="G12" s="78">
        <v>-11608.581439995976</v>
      </c>
    </row>
    <row r="13" spans="2:7" x14ac:dyDescent="0.25">
      <c r="B13" s="29" t="s">
        <v>5</v>
      </c>
      <c r="C13" s="28">
        <v>203.08005863014341</v>
      </c>
      <c r="D13" s="28">
        <v>787.33251570298478</v>
      </c>
      <c r="E13" s="28">
        <v>264.90728675047427</v>
      </c>
      <c r="F13" s="28">
        <v>28.939685015361299</v>
      </c>
      <c r="G13" s="78">
        <v>-79.120347908002103</v>
      </c>
    </row>
    <row r="14" spans="2:7" x14ac:dyDescent="0.25">
      <c r="B14" s="30" t="s">
        <v>4</v>
      </c>
      <c r="C14" s="28">
        <v>-1386.5261558022039</v>
      </c>
      <c r="D14" s="28">
        <v>-1229.0224307643684</v>
      </c>
      <c r="E14" s="28">
        <v>-1468.4887395300659</v>
      </c>
      <c r="F14" s="28">
        <v>-1609.5685036331117</v>
      </c>
      <c r="G14" s="78">
        <v>-1221.7238310357268</v>
      </c>
    </row>
    <row r="15" spans="2:7" x14ac:dyDescent="0.25">
      <c r="B15" s="30" t="s">
        <v>3</v>
      </c>
      <c r="C15" s="28">
        <v>14075.241220551496</v>
      </c>
      <c r="D15" s="28">
        <v>20811.132523896194</v>
      </c>
      <c r="E15" s="28">
        <v>25214.617833612218</v>
      </c>
      <c r="F15" s="28">
        <v>34660.085651305671</v>
      </c>
      <c r="G15" s="78">
        <v>32256.95318701537</v>
      </c>
    </row>
    <row r="16" spans="2:7" x14ac:dyDescent="0.25">
      <c r="B16" s="29" t="s">
        <v>2</v>
      </c>
      <c r="C16" s="28">
        <v>-5561.9985041077798</v>
      </c>
      <c r="D16" s="28">
        <v>-6281.3482674031702</v>
      </c>
      <c r="E16" s="28">
        <v>-8461.4565040164434</v>
      </c>
      <c r="F16" s="28">
        <v>-10174.79608045731</v>
      </c>
      <c r="G16" s="78">
        <v>-11011.284689252354</v>
      </c>
    </row>
    <row r="17" spans="2:7" x14ac:dyDescent="0.25">
      <c r="B17" s="29" t="s">
        <v>1</v>
      </c>
      <c r="C17" s="42">
        <v>-1113.2431757095064</v>
      </c>
      <c r="D17" s="42">
        <v>-1509.912718431633</v>
      </c>
      <c r="E17" s="28">
        <v>-1557.2412644719275</v>
      </c>
      <c r="F17" s="28">
        <v>-1832.1367004845613</v>
      </c>
      <c r="G17" s="78">
        <v>-2025.510492280679</v>
      </c>
    </row>
    <row r="18" spans="2:7" ht="15.75" thickBot="1" x14ac:dyDescent="0.3">
      <c r="B18" s="35" t="s">
        <v>0</v>
      </c>
      <c r="C18" s="31">
        <v>373.15887042845662</v>
      </c>
      <c r="D18" s="32">
        <v>331.7803072903323</v>
      </c>
      <c r="E18" s="31">
        <v>255.9112731170371</v>
      </c>
      <c r="F18" s="31">
        <v>198.48046714042485</v>
      </c>
      <c r="G18" s="77">
        <v>691.65519533055533</v>
      </c>
    </row>
    <row r="19" spans="2:7" x14ac:dyDescent="0.25">
      <c r="B19" s="33" t="s">
        <v>28</v>
      </c>
      <c r="C19" s="34"/>
      <c r="D19" s="34"/>
      <c r="E19" s="34"/>
      <c r="F19" s="34"/>
      <c r="G19" s="34"/>
    </row>
    <row r="20" spans="2:7" x14ac:dyDescent="0.25">
      <c r="B20" s="33" t="s">
        <v>42</v>
      </c>
      <c r="C20" s="34"/>
      <c r="D20" s="34"/>
      <c r="E20" s="34"/>
      <c r="F20" s="34"/>
      <c r="G20" s="34"/>
    </row>
    <row r="21" spans="2:7" x14ac:dyDescent="0.25">
      <c r="B21" s="33"/>
      <c r="C21" s="27"/>
      <c r="D21" s="27"/>
      <c r="E21" s="27"/>
      <c r="F21" s="27"/>
      <c r="G21" s="27"/>
    </row>
    <row r="22" spans="2:7" ht="15.75" thickBot="1" x14ac:dyDescent="0.3">
      <c r="B22" s="26" t="s">
        <v>40</v>
      </c>
      <c r="C22" s="27"/>
      <c r="D22" s="27"/>
      <c r="E22" s="27"/>
      <c r="F22" s="27"/>
      <c r="G22" s="27"/>
    </row>
    <row r="23" spans="2:7" x14ac:dyDescent="0.25">
      <c r="B23" s="41"/>
      <c r="C23" s="46">
        <v>1996</v>
      </c>
      <c r="D23" s="46">
        <v>2000</v>
      </c>
      <c r="E23" s="47">
        <v>2005</v>
      </c>
      <c r="F23" s="48">
        <v>2010</v>
      </c>
      <c r="G23" s="49">
        <v>2015</v>
      </c>
    </row>
    <row r="24" spans="2:7" x14ac:dyDescent="0.25">
      <c r="B24" s="44" t="s">
        <v>30</v>
      </c>
      <c r="C24" s="43">
        <f>SUM(C26:C38)</f>
        <v>62634.712131811189</v>
      </c>
      <c r="D24" s="43">
        <f>SUM(D26:D38)</f>
        <v>57423.417919299973</v>
      </c>
      <c r="E24" s="43">
        <f>SUM(E26:E38)</f>
        <v>61704.792225115954</v>
      </c>
      <c r="F24" s="43">
        <f>SUM(F26:F38)</f>
        <v>66642.48243380418</v>
      </c>
      <c r="G24" s="45">
        <f>SUM(G26:G38)</f>
        <v>65475.281709304189</v>
      </c>
    </row>
    <row r="25" spans="2:7" x14ac:dyDescent="0.25">
      <c r="B25" s="51" t="s">
        <v>29</v>
      </c>
      <c r="C25" s="50">
        <v>0.10305660386628361</v>
      </c>
      <c r="D25" s="50">
        <v>9.0262988748921247E-2</v>
      </c>
      <c r="E25" s="50">
        <v>9.2439974450071238E-2</v>
      </c>
      <c r="F25" s="50">
        <v>9.6127191318013047E-2</v>
      </c>
      <c r="G25" s="79">
        <v>9.4443584656721855E-2</v>
      </c>
    </row>
    <row r="26" spans="2:7" x14ac:dyDescent="0.25">
      <c r="B26" s="29" t="s">
        <v>12</v>
      </c>
      <c r="C26" s="28">
        <v>57312.566559363666</v>
      </c>
      <c r="D26" s="28">
        <v>48832.361051037362</v>
      </c>
      <c r="E26" s="28">
        <v>52190.456515678241</v>
      </c>
      <c r="F26" s="28">
        <v>59059.292654809688</v>
      </c>
      <c r="G26" s="78">
        <v>59808.948759985607</v>
      </c>
    </row>
    <row r="27" spans="2:7" x14ac:dyDescent="0.25">
      <c r="B27" s="29" t="s">
        <v>11</v>
      </c>
      <c r="C27" s="28">
        <v>1207.9326556550129</v>
      </c>
      <c r="D27" s="28">
        <v>533.99182876103009</v>
      </c>
      <c r="E27" s="28">
        <v>519.72754318179136</v>
      </c>
      <c r="F27" s="28">
        <v>260.85171518815264</v>
      </c>
      <c r="G27" s="78">
        <v>362.55825581445418</v>
      </c>
    </row>
    <row r="28" spans="2:7" x14ac:dyDescent="0.25">
      <c r="B28" s="29" t="s">
        <v>10</v>
      </c>
      <c r="C28" s="28">
        <v>-364.16559078142603</v>
      </c>
      <c r="D28" s="28">
        <v>-399.10895165920743</v>
      </c>
      <c r="E28" s="28">
        <v>-461.58451345360402</v>
      </c>
      <c r="F28" s="28">
        <v>-406.21079584578536</v>
      </c>
      <c r="G28" s="78">
        <v>-365.59344192162956</v>
      </c>
    </row>
    <row r="29" spans="2:7" x14ac:dyDescent="0.25">
      <c r="B29" s="29" t="s">
        <v>9</v>
      </c>
      <c r="C29" s="28">
        <v>-0.76442978727128108</v>
      </c>
      <c r="D29" s="28">
        <v>-0.78252375212039516</v>
      </c>
      <c r="E29" s="28">
        <v>0</v>
      </c>
      <c r="F29" s="28">
        <v>0</v>
      </c>
      <c r="G29" s="78">
        <v>0</v>
      </c>
    </row>
    <row r="30" spans="2:7" x14ac:dyDescent="0.25">
      <c r="B30" s="29" t="s">
        <v>8</v>
      </c>
      <c r="C30" s="28">
        <v>-283.83044896163028</v>
      </c>
      <c r="D30" s="28">
        <v>-378.07473369532585</v>
      </c>
      <c r="E30" s="28">
        <v>0</v>
      </c>
      <c r="F30" s="28">
        <v>-293.22798114940326</v>
      </c>
      <c r="G30" s="78">
        <v>-326.15652929864808</v>
      </c>
    </row>
    <row r="31" spans="2:7" x14ac:dyDescent="0.25">
      <c r="B31" s="29" t="s">
        <v>7</v>
      </c>
      <c r="C31" s="28">
        <v>-493.21740354408314</v>
      </c>
      <c r="D31" s="28">
        <v>-472.949540218864</v>
      </c>
      <c r="E31" s="28">
        <v>-220.59552654847482</v>
      </c>
      <c r="F31" s="28">
        <v>-111.12135489419484</v>
      </c>
      <c r="G31" s="78">
        <v>-108.90715239809711</v>
      </c>
    </row>
    <row r="32" spans="2:7" x14ac:dyDescent="0.25">
      <c r="B32" s="29" t="s">
        <v>6</v>
      </c>
      <c r="C32" s="28">
        <v>-4401.8497698390374</v>
      </c>
      <c r="D32" s="28">
        <v>-4406.6926056169332</v>
      </c>
      <c r="E32" s="28">
        <v>-4223.9695131511144</v>
      </c>
      <c r="F32" s="28">
        <v>-4123.8231792502993</v>
      </c>
      <c r="G32" s="78">
        <v>-4122.9487200034873</v>
      </c>
    </row>
    <row r="33" spans="2:7" x14ac:dyDescent="0.25">
      <c r="B33" s="29" t="s">
        <v>5</v>
      </c>
      <c r="C33" s="28">
        <v>361.49016762532739</v>
      </c>
      <c r="D33" s="28">
        <v>317.37857147340003</v>
      </c>
      <c r="E33" s="28">
        <v>238.87917662678808</v>
      </c>
      <c r="F33" s="28">
        <v>102.29483892024382</v>
      </c>
      <c r="G33" s="78">
        <v>128.3764333087214</v>
      </c>
    </row>
    <row r="34" spans="2:7" x14ac:dyDescent="0.25">
      <c r="B34" s="30" t="s">
        <v>4</v>
      </c>
      <c r="C34" s="28">
        <v>-404.02284033166069</v>
      </c>
      <c r="D34" s="28">
        <v>-413.03667458081065</v>
      </c>
      <c r="E34" s="28">
        <v>-557.62043494815703</v>
      </c>
      <c r="F34" s="28">
        <v>-553.3058392129999</v>
      </c>
      <c r="G34" s="78">
        <v>-509.62720933818338</v>
      </c>
    </row>
    <row r="35" spans="2:7" x14ac:dyDescent="0.25">
      <c r="B35" s="30" t="s">
        <v>3</v>
      </c>
      <c r="C35" s="28">
        <v>7737.0545684733424</v>
      </c>
      <c r="D35" s="28">
        <v>11151.749791988321</v>
      </c>
      <c r="E35" s="28">
        <v>11955.592619880881</v>
      </c>
      <c r="F35" s="28">
        <v>10889.351634841951</v>
      </c>
      <c r="G35" s="78">
        <v>9482.397935246232</v>
      </c>
    </row>
    <row r="36" spans="2:7" x14ac:dyDescent="0.25">
      <c r="B36" s="29" t="s">
        <v>2</v>
      </c>
      <c r="C36" s="28">
        <v>356.17754732745055</v>
      </c>
      <c r="D36" s="28">
        <v>830.50639290061417</v>
      </c>
      <c r="E36" s="28">
        <v>338.09933407165869</v>
      </c>
      <c r="F36" s="28">
        <v>-640.54369986908273</v>
      </c>
      <c r="G36" s="78">
        <v>-1139.8932051063841</v>
      </c>
    </row>
    <row r="37" spans="2:7" x14ac:dyDescent="0.25">
      <c r="B37" s="29" t="s">
        <v>1</v>
      </c>
      <c r="C37" s="28">
        <v>-766.12499234048119</v>
      </c>
      <c r="D37" s="28">
        <v>-659.89610505281314</v>
      </c>
      <c r="E37" s="28">
        <v>-879.97559808710162</v>
      </c>
      <c r="F37" s="28">
        <v>-946.80429666707744</v>
      </c>
      <c r="G37" s="78">
        <v>-1333.5755393168135</v>
      </c>
    </row>
    <row r="38" spans="2:7" ht="15.75" thickBot="1" x14ac:dyDescent="0.3">
      <c r="B38" s="35" t="s">
        <v>0</v>
      </c>
      <c r="C38" s="31">
        <v>2373.4661089519686</v>
      </c>
      <c r="D38" s="31">
        <v>2487.9714177153328</v>
      </c>
      <c r="E38" s="31">
        <v>2805.782621865053</v>
      </c>
      <c r="F38" s="31">
        <v>3405.7287369329838</v>
      </c>
      <c r="G38" s="77">
        <v>3599.7021223324095</v>
      </c>
    </row>
    <row r="39" spans="2:7" x14ac:dyDescent="0.25">
      <c r="B39" s="33" t="s">
        <v>28</v>
      </c>
      <c r="C39" s="34"/>
      <c r="D39" s="34"/>
      <c r="E39" s="34"/>
      <c r="F39" s="34"/>
      <c r="G39" s="34"/>
    </row>
    <row r="40" spans="2:7" x14ac:dyDescent="0.25">
      <c r="B40" s="33" t="s">
        <v>42</v>
      </c>
      <c r="C40" s="34"/>
      <c r="D40" s="34"/>
      <c r="E40" s="34"/>
      <c r="F40" s="34"/>
      <c r="G40" s="34"/>
    </row>
    <row r="41" spans="2:7" x14ac:dyDescent="0.25">
      <c r="B41" s="33"/>
      <c r="C41" s="34"/>
      <c r="D41" s="34"/>
      <c r="E41" s="34"/>
      <c r="F41" s="34"/>
      <c r="G41" s="34"/>
    </row>
    <row r="42" spans="2:7" ht="15.75" thickBot="1" x14ac:dyDescent="0.3">
      <c r="B42" s="26" t="s">
        <v>39</v>
      </c>
      <c r="C42" s="27"/>
      <c r="D42" s="27"/>
      <c r="E42" s="27"/>
      <c r="F42" s="27"/>
      <c r="G42" s="27"/>
    </row>
    <row r="43" spans="2:7" ht="15" customHeight="1" x14ac:dyDescent="0.25">
      <c r="B43" s="99"/>
      <c r="C43" s="98">
        <v>1996</v>
      </c>
      <c r="D43" s="98">
        <v>2000</v>
      </c>
      <c r="E43" s="97">
        <v>2005</v>
      </c>
      <c r="F43" s="96">
        <v>2010</v>
      </c>
      <c r="G43" s="95">
        <v>2015</v>
      </c>
    </row>
    <row r="44" spans="2:7" x14ac:dyDescent="0.25">
      <c r="B44" s="44" t="s">
        <v>30</v>
      </c>
      <c r="C44" s="43">
        <f>SUM(C46:C58)</f>
        <v>12312.062115300241</v>
      </c>
      <c r="D44" s="43">
        <f>SUM(D46:D58)</f>
        <v>12251.434091035504</v>
      </c>
      <c r="E44" s="43">
        <f>SUM(E46:E58)</f>
        <v>12192.675527670388</v>
      </c>
      <c r="F44" s="43">
        <f>SUM(F46:F58)</f>
        <v>10747.45984459419</v>
      </c>
      <c r="G44" s="45">
        <f>SUM(G46:G58)</f>
        <v>6940.0989029672082</v>
      </c>
    </row>
    <row r="45" spans="2:7" x14ac:dyDescent="0.25">
      <c r="B45" s="51" t="s">
        <v>29</v>
      </c>
      <c r="C45" s="50">
        <v>3.5447623651611508E-3</v>
      </c>
      <c r="D45" s="50">
        <v>3.130519217230687E-3</v>
      </c>
      <c r="E45" s="50">
        <v>3.1006355105504995E-3</v>
      </c>
      <c r="F45" s="50">
        <v>2.862985828891555E-3</v>
      </c>
      <c r="G45" s="79">
        <v>1.8487535750407993E-3</v>
      </c>
    </row>
    <row r="46" spans="2:7" x14ac:dyDescent="0.25">
      <c r="B46" s="29" t="s">
        <v>12</v>
      </c>
      <c r="C46" s="28">
        <v>341.26389610833206</v>
      </c>
      <c r="D46" s="28">
        <v>282.18630239582825</v>
      </c>
      <c r="E46" s="28">
        <v>295.22029712451183</v>
      </c>
      <c r="F46" s="28">
        <v>576.43207015862083</v>
      </c>
      <c r="G46" s="78">
        <v>959.62198925175585</v>
      </c>
    </row>
    <row r="47" spans="2:7" x14ac:dyDescent="0.25">
      <c r="B47" s="29" t="s">
        <v>11</v>
      </c>
      <c r="C47" s="28">
        <v>467.25905187399411</v>
      </c>
      <c r="D47" s="28">
        <v>368.78273682414209</v>
      </c>
      <c r="E47" s="28">
        <v>578.43295220928519</v>
      </c>
      <c r="F47" s="28">
        <v>431.81283817764182</v>
      </c>
      <c r="G47" s="78">
        <v>914.37566891580377</v>
      </c>
    </row>
    <row r="48" spans="2:7" x14ac:dyDescent="0.25">
      <c r="B48" s="29" t="s">
        <v>10</v>
      </c>
      <c r="C48" s="28">
        <v>-1479.6921910936751</v>
      </c>
      <c r="D48" s="28">
        <v>-2567.2396649197181</v>
      </c>
      <c r="E48" s="28">
        <v>-1062.3761712275757</v>
      </c>
      <c r="F48" s="28">
        <v>337.56504475672892</v>
      </c>
      <c r="G48" s="78">
        <v>4661.4073464567246</v>
      </c>
    </row>
    <row r="49" spans="2:7" x14ac:dyDescent="0.25">
      <c r="B49" s="29" t="s">
        <v>9</v>
      </c>
      <c r="C49" s="28">
        <v>-169.13078710599962</v>
      </c>
      <c r="D49" s="28">
        <v>-141.4990056356211</v>
      </c>
      <c r="E49" s="28">
        <v>-157.48670444349418</v>
      </c>
      <c r="F49" s="28">
        <v>-183.0355936666582</v>
      </c>
      <c r="G49" s="78">
        <v>-191.17106123364815</v>
      </c>
    </row>
    <row r="50" spans="2:7" x14ac:dyDescent="0.25">
      <c r="B50" s="29" t="s">
        <v>8</v>
      </c>
      <c r="C50" s="28">
        <v>260.71844137037135</v>
      </c>
      <c r="D50" s="28">
        <v>290.18099244130372</v>
      </c>
      <c r="E50" s="28">
        <v>-425.00455101146758</v>
      </c>
      <c r="F50" s="28">
        <v>-473.34720533161448</v>
      </c>
      <c r="G50" s="78">
        <v>-936.98613127647388</v>
      </c>
    </row>
    <row r="51" spans="2:7" x14ac:dyDescent="0.25">
      <c r="B51" s="29" t="s">
        <v>7</v>
      </c>
      <c r="C51" s="28">
        <v>5390.8010816941651</v>
      </c>
      <c r="D51" s="28">
        <v>1762.7635294461979</v>
      </c>
      <c r="E51" s="28">
        <v>2938.9448531081512</v>
      </c>
      <c r="F51" s="28">
        <v>524.35826141667576</v>
      </c>
      <c r="G51" s="78">
        <v>1126.3528990066834</v>
      </c>
    </row>
    <row r="52" spans="2:7" x14ac:dyDescent="0.25">
      <c r="B52" s="29" t="s">
        <v>6</v>
      </c>
      <c r="C52" s="28">
        <v>12687.203214171153</v>
      </c>
      <c r="D52" s="28">
        <v>17643.479647164473</v>
      </c>
      <c r="E52" s="28">
        <v>17056.745678822401</v>
      </c>
      <c r="F52" s="28">
        <v>17829.270617438946</v>
      </c>
      <c r="G52" s="78">
        <v>17855.121585049819</v>
      </c>
    </row>
    <row r="53" spans="2:7" x14ac:dyDescent="0.25">
      <c r="B53" s="29" t="s">
        <v>5</v>
      </c>
      <c r="C53" s="28">
        <v>836.304139380469</v>
      </c>
      <c r="D53" s="28">
        <v>1289.7839263762185</v>
      </c>
      <c r="E53" s="28">
        <v>740.43637940730582</v>
      </c>
      <c r="F53" s="28">
        <v>592.11624516299935</v>
      </c>
      <c r="G53" s="78">
        <v>734.9989426121308</v>
      </c>
    </row>
    <row r="54" spans="2:7" x14ac:dyDescent="0.25">
      <c r="B54" s="30" t="s">
        <v>4</v>
      </c>
      <c r="C54" s="28">
        <v>-1233.855453851867</v>
      </c>
      <c r="D54" s="28">
        <v>-1116.0946586204664</v>
      </c>
      <c r="E54" s="28">
        <v>-1017.1562822534785</v>
      </c>
      <c r="F54" s="28">
        <v>-904.09552437036518</v>
      </c>
      <c r="G54" s="78">
        <v>-546.29311174115173</v>
      </c>
    </row>
    <row r="55" spans="2:7" x14ac:dyDescent="0.25">
      <c r="B55" s="30" t="s">
        <v>3</v>
      </c>
      <c r="C55" s="28">
        <v>4759.161409826479</v>
      </c>
      <c r="D55" s="28">
        <v>5556.0831368397212</v>
      </c>
      <c r="E55" s="28">
        <v>4204.6594147309906</v>
      </c>
      <c r="F55" s="28">
        <v>4760.0305840104247</v>
      </c>
      <c r="G55" s="78">
        <v>-392.49385750222723</v>
      </c>
    </row>
    <row r="56" spans="2:7" x14ac:dyDescent="0.25">
      <c r="B56" s="29" t="s">
        <v>2</v>
      </c>
      <c r="C56" s="28">
        <v>-8022.1642568869192</v>
      </c>
      <c r="D56" s="28">
        <v>-8549.8603378915632</v>
      </c>
      <c r="E56" s="28">
        <v>-9309.8351658987303</v>
      </c>
      <c r="F56" s="28">
        <v>-10970.576616870158</v>
      </c>
      <c r="G56" s="78">
        <v>-13338.275977100215</v>
      </c>
    </row>
    <row r="57" spans="2:7" x14ac:dyDescent="0.25">
      <c r="B57" s="29" t="s">
        <v>1</v>
      </c>
      <c r="C57" s="28">
        <v>-945.08878129784182</v>
      </c>
      <c r="D57" s="28">
        <v>-1926.7218649071501</v>
      </c>
      <c r="E57" s="28">
        <v>-864.91003131913396</v>
      </c>
      <c r="F57" s="28">
        <v>-902.25837400351475</v>
      </c>
      <c r="G57" s="78">
        <v>-3325.5864031543324</v>
      </c>
    </row>
    <row r="58" spans="2:7" ht="15.75" thickBot="1" x14ac:dyDescent="0.3">
      <c r="B58" s="35" t="s">
        <v>0</v>
      </c>
      <c r="C58" s="31">
        <v>-580.71764888842392</v>
      </c>
      <c r="D58" s="31">
        <v>-640.41064847786276</v>
      </c>
      <c r="E58" s="31">
        <v>-784.99514157837996</v>
      </c>
      <c r="F58" s="31">
        <v>-870.81250228554279</v>
      </c>
      <c r="G58" s="77">
        <v>-580.97298631766375</v>
      </c>
    </row>
    <row r="59" spans="2:7" x14ac:dyDescent="0.25">
      <c r="B59" s="33" t="s">
        <v>28</v>
      </c>
      <c r="C59" s="34"/>
      <c r="D59" s="34"/>
      <c r="E59" s="34"/>
      <c r="F59" s="34"/>
      <c r="G59" s="34"/>
    </row>
    <row r="60" spans="2:7" x14ac:dyDescent="0.25">
      <c r="B60" s="33" t="s">
        <v>42</v>
      </c>
      <c r="C60" s="34"/>
      <c r="D60" s="34"/>
      <c r="E60" s="34"/>
      <c r="F60" s="34"/>
      <c r="G60" s="34"/>
    </row>
    <row r="61" spans="2:7" x14ac:dyDescent="0.25">
      <c r="B61" s="27"/>
      <c r="C61" s="27"/>
      <c r="D61" s="27"/>
      <c r="E61" s="27"/>
      <c r="F61" s="27"/>
      <c r="G61" s="27"/>
    </row>
    <row r="62" spans="2:7" ht="15.75" thickBot="1" x14ac:dyDescent="0.3">
      <c r="B62" s="26" t="s">
        <v>38</v>
      </c>
      <c r="C62" s="27"/>
      <c r="D62" s="27"/>
      <c r="E62" s="27"/>
      <c r="F62" s="27"/>
      <c r="G62" s="27"/>
    </row>
    <row r="63" spans="2:7" ht="15" customHeight="1" x14ac:dyDescent="0.25">
      <c r="B63" s="94"/>
      <c r="C63" s="93">
        <v>1996</v>
      </c>
      <c r="D63" s="93">
        <v>2000</v>
      </c>
      <c r="E63" s="92">
        <v>2005</v>
      </c>
      <c r="F63" s="91">
        <v>2010</v>
      </c>
      <c r="G63" s="90">
        <v>2015</v>
      </c>
    </row>
    <row r="64" spans="2:7" x14ac:dyDescent="0.25">
      <c r="B64" s="44" t="s">
        <v>30</v>
      </c>
      <c r="C64" s="43">
        <f>SUM(C66:C78)</f>
        <v>10371.619744758274</v>
      </c>
      <c r="D64" s="43">
        <f>SUM(D66:D78)</f>
        <v>12759.385388617675</v>
      </c>
      <c r="E64" s="43">
        <f>SUM(E66:E78)</f>
        <v>9068.7918509457995</v>
      </c>
      <c r="F64" s="43">
        <f>SUM(F66:F78)</f>
        <v>4667.2850771518133</v>
      </c>
      <c r="G64" s="45">
        <f>SUM(G66:G78)</f>
        <v>3398.7868060347882</v>
      </c>
    </row>
    <row r="65" spans="2:7" x14ac:dyDescent="0.25">
      <c r="B65" s="51" t="s">
        <v>29</v>
      </c>
      <c r="C65" s="50">
        <v>6.4158859899788468E-3</v>
      </c>
      <c r="D65" s="50">
        <v>7.2554056448283265E-3</v>
      </c>
      <c r="E65" s="50">
        <v>5.1585934736781691E-3</v>
      </c>
      <c r="F65" s="50">
        <v>2.725934498137351E-3</v>
      </c>
      <c r="G65" s="79">
        <v>1.9850662758397713E-3</v>
      </c>
    </row>
    <row r="66" spans="2:7" x14ac:dyDescent="0.25">
      <c r="B66" s="29" t="s">
        <v>12</v>
      </c>
      <c r="C66" s="28">
        <v>-8.1611615377147029</v>
      </c>
      <c r="D66" s="28">
        <v>5.1764751227995776</v>
      </c>
      <c r="E66" s="28">
        <v>16.26945237612281</v>
      </c>
      <c r="F66" s="28">
        <v>60.521929790690415</v>
      </c>
      <c r="G66" s="78">
        <v>211.36302442260552</v>
      </c>
    </row>
    <row r="67" spans="2:7" x14ac:dyDescent="0.25">
      <c r="B67" s="29" t="s">
        <v>11</v>
      </c>
      <c r="C67" s="28">
        <v>772.10072059986771</v>
      </c>
      <c r="D67" s="28">
        <v>876.41643602074544</v>
      </c>
      <c r="E67" s="28">
        <v>1074.5148712835644</v>
      </c>
      <c r="F67" s="28">
        <v>1303.7934396578928</v>
      </c>
      <c r="G67" s="78">
        <v>1591.5723354173706</v>
      </c>
    </row>
    <row r="68" spans="2:7" x14ac:dyDescent="0.25">
      <c r="B68" s="29" t="s">
        <v>10</v>
      </c>
      <c r="C68" s="28">
        <v>-833.79054390571696</v>
      </c>
      <c r="D68" s="28">
        <v>-456.59587080517696</v>
      </c>
      <c r="E68" s="28">
        <v>-942.39288873868088</v>
      </c>
      <c r="F68" s="28">
        <v>-936.70825467731311</v>
      </c>
      <c r="G68" s="78">
        <v>927.59704632303408</v>
      </c>
    </row>
    <row r="69" spans="2:7" x14ac:dyDescent="0.25">
      <c r="B69" s="29" t="s">
        <v>9</v>
      </c>
      <c r="C69" s="28">
        <v>105.50414732108759</v>
      </c>
      <c r="D69" s="28">
        <v>52.486749288096675</v>
      </c>
      <c r="E69" s="28">
        <v>84.0931003533683</v>
      </c>
      <c r="F69" s="28">
        <v>93.026513115417245</v>
      </c>
      <c r="G69" s="78">
        <v>84.932485826480701</v>
      </c>
    </row>
    <row r="70" spans="2:7" x14ac:dyDescent="0.25">
      <c r="B70" s="29" t="s">
        <v>8</v>
      </c>
      <c r="C70" s="28">
        <v>124.85993000931539</v>
      </c>
      <c r="D70" s="28">
        <v>-121.3831059132705</v>
      </c>
      <c r="E70" s="28">
        <v>-617.94825836328744</v>
      </c>
      <c r="F70" s="28">
        <v>-226.21492833753513</v>
      </c>
      <c r="G70" s="78">
        <v>-436.80238638355877</v>
      </c>
    </row>
    <row r="71" spans="2:7" x14ac:dyDescent="0.25">
      <c r="B71" s="29" t="s">
        <v>7</v>
      </c>
      <c r="C71" s="28">
        <v>11194.989302551288</v>
      </c>
      <c r="D71" s="28">
        <v>13265.855385246739</v>
      </c>
      <c r="E71" s="28">
        <v>10807.871440280755</v>
      </c>
      <c r="F71" s="28">
        <v>6748.7379399144238</v>
      </c>
      <c r="G71" s="78">
        <v>7115.6604185268798</v>
      </c>
    </row>
    <row r="72" spans="2:7" x14ac:dyDescent="0.25">
      <c r="B72" s="29" t="s">
        <v>6</v>
      </c>
      <c r="C72" s="28">
        <v>5689.4260892391621</v>
      </c>
      <c r="D72" s="28">
        <v>8030.5970234239394</v>
      </c>
      <c r="E72" s="28">
        <v>6470.2385837172069</v>
      </c>
      <c r="F72" s="28">
        <v>6108.4478438206615</v>
      </c>
      <c r="G72" s="78">
        <v>6119.955460409602</v>
      </c>
    </row>
    <row r="73" spans="2:7" x14ac:dyDescent="0.25">
      <c r="B73" s="29" t="s">
        <v>5</v>
      </c>
      <c r="C73" s="28">
        <v>-222.74180730349062</v>
      </c>
      <c r="D73" s="28">
        <v>-299.96961404030424</v>
      </c>
      <c r="E73" s="28">
        <v>-193.54386702143276</v>
      </c>
      <c r="F73" s="28">
        <v>-153.44506932816466</v>
      </c>
      <c r="G73" s="78">
        <v>-116.52563418806659</v>
      </c>
    </row>
    <row r="74" spans="2:7" x14ac:dyDescent="0.25">
      <c r="B74" s="30" t="s">
        <v>4</v>
      </c>
      <c r="C74" s="28">
        <v>-934.74665375151733</v>
      </c>
      <c r="D74" s="28">
        <v>-960.03408348516803</v>
      </c>
      <c r="E74" s="28">
        <v>-1011.1578610501323</v>
      </c>
      <c r="F74" s="28">
        <v>-700.78430271650348</v>
      </c>
      <c r="G74" s="78">
        <v>-548.99080022673957</v>
      </c>
    </row>
    <row r="75" spans="2:7" x14ac:dyDescent="0.25">
      <c r="B75" s="30" t="s">
        <v>3</v>
      </c>
      <c r="C75" s="28">
        <v>-3905.1468878313408</v>
      </c>
      <c r="D75" s="28">
        <v>-5742.1629713702259</v>
      </c>
      <c r="E75" s="28">
        <v>-5234.9578836870451</v>
      </c>
      <c r="F75" s="28">
        <v>-4659.219635616666</v>
      </c>
      <c r="G75" s="78">
        <v>-6420.3022011295507</v>
      </c>
    </row>
    <row r="76" spans="2:7" x14ac:dyDescent="0.25">
      <c r="B76" s="29" t="s">
        <v>2</v>
      </c>
      <c r="C76" s="28">
        <v>-906.56997373233025</v>
      </c>
      <c r="D76" s="28">
        <v>-720.20124073942316</v>
      </c>
      <c r="E76" s="28">
        <v>-531.66536492999012</v>
      </c>
      <c r="F76" s="28">
        <v>-1975.0578659366661</v>
      </c>
      <c r="G76" s="78">
        <v>-3192.7799754782895</v>
      </c>
    </row>
    <row r="77" spans="2:7" x14ac:dyDescent="0.25">
      <c r="B77" s="29" t="s">
        <v>1</v>
      </c>
      <c r="C77" s="28">
        <v>-473.1313344202278</v>
      </c>
      <c r="D77" s="28">
        <v>-909.97891999086983</v>
      </c>
      <c r="E77" s="28">
        <v>-525.1650489995842</v>
      </c>
      <c r="F77" s="28">
        <v>-677.1964778624839</v>
      </c>
      <c r="G77" s="78">
        <v>-1764.3643153707258</v>
      </c>
    </row>
    <row r="78" spans="2:7" ht="15.75" thickBot="1" x14ac:dyDescent="0.3">
      <c r="B78" s="35" t="s">
        <v>0</v>
      </c>
      <c r="C78" s="31">
        <v>-230.97208248010892</v>
      </c>
      <c r="D78" s="31">
        <v>-260.82087414021032</v>
      </c>
      <c r="E78" s="31">
        <v>-327.36442427506523</v>
      </c>
      <c r="F78" s="31">
        <v>-318.61605467194039</v>
      </c>
      <c r="G78" s="77">
        <v>-172.52865211425109</v>
      </c>
    </row>
    <row r="79" spans="2:7" x14ac:dyDescent="0.25">
      <c r="B79" s="33" t="s">
        <v>28</v>
      </c>
      <c r="C79" s="34"/>
      <c r="D79" s="34"/>
      <c r="E79" s="34"/>
      <c r="F79" s="34"/>
      <c r="G79" s="34"/>
    </row>
    <row r="80" spans="2:7" x14ac:dyDescent="0.25">
      <c r="B80" s="33" t="s">
        <v>42</v>
      </c>
      <c r="C80" s="34"/>
      <c r="D80" s="34"/>
      <c r="E80" s="34"/>
      <c r="F80" s="34"/>
      <c r="G80" s="34"/>
    </row>
    <row r="81" spans="2:7" x14ac:dyDescent="0.25">
      <c r="B81" s="27"/>
      <c r="C81" s="27"/>
      <c r="D81" s="27"/>
      <c r="E81" s="27"/>
      <c r="F81" s="27"/>
      <c r="G81" s="27"/>
    </row>
    <row r="82" spans="2:7" ht="15.75" thickBot="1" x14ac:dyDescent="0.3">
      <c r="B82" s="26" t="s">
        <v>37</v>
      </c>
      <c r="C82" s="27"/>
      <c r="D82" s="27"/>
      <c r="E82" s="27"/>
      <c r="F82" s="27"/>
      <c r="G82" s="27"/>
    </row>
    <row r="83" spans="2:7" ht="15" customHeight="1" x14ac:dyDescent="0.25">
      <c r="B83" s="89"/>
      <c r="C83" s="88">
        <v>1996</v>
      </c>
      <c r="D83" s="88">
        <v>2000</v>
      </c>
      <c r="E83" s="87">
        <v>2005</v>
      </c>
      <c r="F83" s="86">
        <v>2010</v>
      </c>
      <c r="G83" s="85">
        <v>2015</v>
      </c>
    </row>
    <row r="84" spans="2:7" x14ac:dyDescent="0.25">
      <c r="B84" s="44" t="s">
        <v>30</v>
      </c>
      <c r="C84" s="43">
        <f>SUM(C86:C98)</f>
        <v>1771.4278833134872</v>
      </c>
      <c r="D84" s="43">
        <f>SUM(D86:D98)</f>
        <v>3833.6220288389522</v>
      </c>
      <c r="E84" s="43">
        <f>SUM(E86:E98)</f>
        <v>5886.1183905489315</v>
      </c>
      <c r="F84" s="43">
        <f>SUM(F86:F98)</f>
        <v>6004.4015117928066</v>
      </c>
      <c r="G84" s="45">
        <f>SUM(G86:G98)</f>
        <v>2442.8502168996552</v>
      </c>
    </row>
    <row r="85" spans="2:7" x14ac:dyDescent="0.25">
      <c r="B85" s="51" t="s">
        <v>29</v>
      </c>
      <c r="C85" s="50">
        <v>8.1615959659548179E-4</v>
      </c>
      <c r="D85" s="50">
        <v>1.5962989315897033E-3</v>
      </c>
      <c r="E85" s="50">
        <v>2.3568164280930917E-3</v>
      </c>
      <c r="F85" s="50">
        <v>2.4475822821374746E-3</v>
      </c>
      <c r="G85" s="79">
        <v>9.957823268574252E-4</v>
      </c>
    </row>
    <row r="86" spans="2:7" x14ac:dyDescent="0.25">
      <c r="B86" s="29" t="s">
        <v>12</v>
      </c>
      <c r="C86" s="28">
        <v>4382.2554497492247</v>
      </c>
      <c r="D86" s="28">
        <v>3892.1588290490549</v>
      </c>
      <c r="E86" s="28">
        <v>3723.8277144962949</v>
      </c>
      <c r="F86" s="28">
        <v>4713.8381831743891</v>
      </c>
      <c r="G86" s="78">
        <v>5211.776832277902</v>
      </c>
    </row>
    <row r="87" spans="2:7" x14ac:dyDescent="0.25">
      <c r="B87" s="29" t="s">
        <v>11</v>
      </c>
      <c r="C87" s="28">
        <v>540.84693127471837</v>
      </c>
      <c r="D87" s="28">
        <v>503.22816907376688</v>
      </c>
      <c r="E87" s="28">
        <v>416.7458853083632</v>
      </c>
      <c r="F87" s="28">
        <v>591.90192736359506</v>
      </c>
      <c r="G87" s="78">
        <v>930.07411410675797</v>
      </c>
    </row>
    <row r="88" spans="2:7" x14ac:dyDescent="0.25">
      <c r="B88" s="29" t="s">
        <v>10</v>
      </c>
      <c r="C88" s="28">
        <v>-2126.4634422001768</v>
      </c>
      <c r="D88" s="28">
        <v>-1982.8049942438715</v>
      </c>
      <c r="E88" s="28">
        <v>-3067.2410761329384</v>
      </c>
      <c r="F88" s="28">
        <v>-2677.5769940552718</v>
      </c>
      <c r="G88" s="78">
        <v>-155.17682712839147</v>
      </c>
    </row>
    <row r="89" spans="2:7" x14ac:dyDescent="0.25">
      <c r="B89" s="29" t="s">
        <v>9</v>
      </c>
      <c r="C89" s="28">
        <v>-74.695236356579969</v>
      </c>
      <c r="D89" s="28">
        <v>-65.199758905950702</v>
      </c>
      <c r="E89" s="28">
        <v>-71.229388921754264</v>
      </c>
      <c r="F89" s="28">
        <v>-74.231857194589551</v>
      </c>
      <c r="G89" s="78">
        <v>-76.015435784451512</v>
      </c>
    </row>
    <row r="90" spans="2:7" x14ac:dyDescent="0.25">
      <c r="B90" s="29" t="s">
        <v>8</v>
      </c>
      <c r="C90" s="28">
        <v>2301.0285988543278</v>
      </c>
      <c r="D90" s="28">
        <v>2376.8753293782415</v>
      </c>
      <c r="E90" s="28">
        <v>3295.7026180928437</v>
      </c>
      <c r="F90" s="28">
        <v>2175.708326327494</v>
      </c>
      <c r="G90" s="78">
        <v>1732.4754747283994</v>
      </c>
    </row>
    <row r="91" spans="2:7" x14ac:dyDescent="0.25">
      <c r="B91" s="29" t="s">
        <v>7</v>
      </c>
      <c r="C91" s="28">
        <v>-11522.92706721684</v>
      </c>
      <c r="D91" s="28">
        <v>-10593.502955179471</v>
      </c>
      <c r="E91" s="28">
        <v>-7249.3057407671731</v>
      </c>
      <c r="F91" s="28">
        <v>-4944.8575064087809</v>
      </c>
      <c r="G91" s="78">
        <v>-4743.3106891867246</v>
      </c>
    </row>
    <row r="92" spans="2:7" x14ac:dyDescent="0.25">
      <c r="B92" s="29" t="s">
        <v>6</v>
      </c>
      <c r="C92" s="28">
        <v>-906.64481633794003</v>
      </c>
      <c r="D92" s="28">
        <v>-1931.4962432800385</v>
      </c>
      <c r="E92" s="28">
        <v>-3896.7106442624263</v>
      </c>
      <c r="F92" s="28">
        <v>-6147.978363758205</v>
      </c>
      <c r="G92" s="78">
        <v>-6133.9654027173065</v>
      </c>
    </row>
    <row r="93" spans="2:7" x14ac:dyDescent="0.25">
      <c r="B93" s="29" t="s">
        <v>5</v>
      </c>
      <c r="C93" s="28">
        <v>-139.69381489303331</v>
      </c>
      <c r="D93" s="28">
        <v>-209.32098197554652</v>
      </c>
      <c r="E93" s="28">
        <v>-154.26189070311418</v>
      </c>
      <c r="F93" s="28">
        <v>-144.09701904954139</v>
      </c>
      <c r="G93" s="78">
        <v>-82.302857178489745</v>
      </c>
    </row>
    <row r="94" spans="2:7" x14ac:dyDescent="0.25">
      <c r="B94" s="30" t="s">
        <v>4</v>
      </c>
      <c r="C94" s="28">
        <v>639.10754002209933</v>
      </c>
      <c r="D94" s="28">
        <v>407.95447499616046</v>
      </c>
      <c r="E94" s="28">
        <v>360.8913339168173</v>
      </c>
      <c r="F94" s="28">
        <v>-235.17575228862012</v>
      </c>
      <c r="G94" s="78">
        <v>10.929318981928754</v>
      </c>
    </row>
    <row r="95" spans="2:7" x14ac:dyDescent="0.25">
      <c r="B95" s="30" t="s">
        <v>3</v>
      </c>
      <c r="C95" s="28">
        <v>5566.421695870431</v>
      </c>
      <c r="D95" s="28">
        <v>8122.3562682838638</v>
      </c>
      <c r="E95" s="28">
        <v>9707.5429921677951</v>
      </c>
      <c r="F95" s="28">
        <v>10376.708832846227</v>
      </c>
      <c r="G95" s="78">
        <v>6581.5229414173227</v>
      </c>
    </row>
    <row r="96" spans="2:7" x14ac:dyDescent="0.25">
      <c r="B96" s="29" t="s">
        <v>2</v>
      </c>
      <c r="C96" s="28">
        <v>3609.1729323552099</v>
      </c>
      <c r="D96" s="28">
        <v>4084.9351532689043</v>
      </c>
      <c r="E96" s="28">
        <v>3728.8296178348814</v>
      </c>
      <c r="F96" s="28">
        <v>4073.6220095546305</v>
      </c>
      <c r="G96" s="78">
        <v>2088.0214373159697</v>
      </c>
    </row>
    <row r="97" spans="2:7" x14ac:dyDescent="0.25">
      <c r="B97" s="29" t="s">
        <v>1</v>
      </c>
      <c r="C97" s="28">
        <v>-854.6555080471652</v>
      </c>
      <c r="D97" s="28">
        <v>-1121.684306259368</v>
      </c>
      <c r="E97" s="28">
        <v>-1160.6808989141093</v>
      </c>
      <c r="F97" s="28">
        <v>-1858.1431332113557</v>
      </c>
      <c r="G97" s="78">
        <v>-3351.4539172965297</v>
      </c>
    </row>
    <row r="98" spans="2:7" ht="15.75" thickBot="1" x14ac:dyDescent="0.3">
      <c r="B98" s="35" t="s">
        <v>0</v>
      </c>
      <c r="C98" s="31">
        <v>357.67462023921274</v>
      </c>
      <c r="D98" s="31">
        <v>350.12304463320663</v>
      </c>
      <c r="E98" s="31">
        <v>252.00786843344906</v>
      </c>
      <c r="F98" s="31">
        <v>154.68285849283552</v>
      </c>
      <c r="G98" s="77">
        <v>430.27522736326824</v>
      </c>
    </row>
    <row r="99" spans="2:7" x14ac:dyDescent="0.25">
      <c r="B99" s="33" t="s">
        <v>28</v>
      </c>
      <c r="C99" s="34"/>
      <c r="D99" s="34"/>
      <c r="E99" s="34"/>
      <c r="F99" s="34"/>
      <c r="G99" s="34"/>
    </row>
    <row r="100" spans="2:7" x14ac:dyDescent="0.25">
      <c r="B100" s="33" t="s">
        <v>42</v>
      </c>
      <c r="C100" s="34"/>
      <c r="D100" s="34"/>
      <c r="E100" s="34"/>
      <c r="F100" s="34"/>
      <c r="G100" s="34"/>
    </row>
    <row r="101" spans="2:7" x14ac:dyDescent="0.25">
      <c r="B101" s="27"/>
      <c r="C101" s="27"/>
      <c r="D101" s="27"/>
      <c r="E101" s="27"/>
      <c r="F101" s="27"/>
      <c r="G101" s="27"/>
    </row>
    <row r="102" spans="2:7" ht="15.75" thickBot="1" x14ac:dyDescent="0.3">
      <c r="B102" s="26" t="s">
        <v>36</v>
      </c>
      <c r="C102" s="27"/>
      <c r="D102" s="27"/>
      <c r="E102" s="27"/>
      <c r="F102" s="27"/>
      <c r="G102" s="27"/>
    </row>
    <row r="103" spans="2:7" ht="15" customHeight="1" x14ac:dyDescent="0.25">
      <c r="B103" s="84"/>
      <c r="C103" s="83">
        <v>1996</v>
      </c>
      <c r="D103" s="83">
        <v>2000</v>
      </c>
      <c r="E103" s="82">
        <v>2005</v>
      </c>
      <c r="F103" s="81">
        <v>2010</v>
      </c>
      <c r="G103" s="80">
        <v>2015</v>
      </c>
    </row>
    <row r="104" spans="2:7" x14ac:dyDescent="0.25">
      <c r="B104" s="44" t="s">
        <v>30</v>
      </c>
      <c r="C104" s="43">
        <f>SUM(C106:C118)</f>
        <v>46733.178305136709</v>
      </c>
      <c r="D104" s="43">
        <f>SUM(D106:D118)</f>
        <v>29819.673625862932</v>
      </c>
      <c r="E104" s="43">
        <f>SUM(E106:E118)</f>
        <v>10447.077123006047</v>
      </c>
      <c r="F104" s="43">
        <f>SUM(F106:F118)</f>
        <v>4530.9307053263265</v>
      </c>
      <c r="G104" s="45">
        <f>SUM(G106:G118)</f>
        <v>868.51556506562554</v>
      </c>
    </row>
    <row r="105" spans="2:7" x14ac:dyDescent="0.25">
      <c r="B105" s="51" t="s">
        <v>29</v>
      </c>
      <c r="C105" s="50">
        <v>1.3306285505374316E-2</v>
      </c>
      <c r="D105" s="50">
        <v>7.7327443104227567E-3</v>
      </c>
      <c r="E105" s="50">
        <v>2.7087787750213516E-3</v>
      </c>
      <c r="F105" s="50">
        <v>1.1959439973241502E-3</v>
      </c>
      <c r="G105" s="79">
        <v>2.2924561070902945E-4</v>
      </c>
    </row>
    <row r="106" spans="2:7" x14ac:dyDescent="0.25">
      <c r="B106" s="29" t="s">
        <v>12</v>
      </c>
      <c r="C106" s="28">
        <v>-423.77984654780113</v>
      </c>
      <c r="D106" s="28">
        <v>-314.84038985324861</v>
      </c>
      <c r="E106" s="28">
        <v>-295.64657379316827</v>
      </c>
      <c r="F106" s="28">
        <v>-310.87253783782921</v>
      </c>
      <c r="G106" s="78">
        <v>-54.602154025911553</v>
      </c>
    </row>
    <row r="107" spans="2:7" x14ac:dyDescent="0.25">
      <c r="B107" s="29" t="s">
        <v>11</v>
      </c>
      <c r="C107" s="28">
        <v>859.58370031691459</v>
      </c>
      <c r="D107" s="28">
        <v>1166.0513506304451</v>
      </c>
      <c r="E107" s="28">
        <v>1687.7863273872206</v>
      </c>
      <c r="F107" s="28">
        <v>2091.7915424904736</v>
      </c>
      <c r="G107" s="78">
        <v>2686.7673861328944</v>
      </c>
    </row>
    <row r="108" spans="2:7" x14ac:dyDescent="0.25">
      <c r="B108" s="29" t="s">
        <v>10</v>
      </c>
      <c r="C108" s="28">
        <v>-1025.4937690846289</v>
      </c>
      <c r="D108" s="28">
        <v>316.89039251839773</v>
      </c>
      <c r="E108" s="28">
        <v>1484.8183316265604</v>
      </c>
      <c r="F108" s="28">
        <v>2052.2521278155305</v>
      </c>
      <c r="G108" s="78">
        <v>6570.5682371631574</v>
      </c>
    </row>
    <row r="109" spans="2:7" x14ac:dyDescent="0.25">
      <c r="B109" s="29" t="s">
        <v>9</v>
      </c>
      <c r="C109" s="28">
        <v>-172.06955672905528</v>
      </c>
      <c r="D109" s="28">
        <v>-140.31229185106312</v>
      </c>
      <c r="E109" s="28">
        <v>-150.72224976377422</v>
      </c>
      <c r="F109" s="28">
        <v>-180.40283334718021</v>
      </c>
      <c r="G109" s="78">
        <v>-189.14453650503106</v>
      </c>
    </row>
    <row r="110" spans="2:7" x14ac:dyDescent="0.25">
      <c r="B110" s="29" t="s">
        <v>8</v>
      </c>
      <c r="C110" s="28">
        <v>1469.1062070159014</v>
      </c>
      <c r="D110" s="28">
        <v>1932.6826978467395</v>
      </c>
      <c r="E110" s="28">
        <v>1154.8237719629981</v>
      </c>
      <c r="F110" s="28">
        <v>647.4063516346323</v>
      </c>
      <c r="G110" s="78">
        <v>99.072281147863393</v>
      </c>
    </row>
    <row r="111" spans="2:7" x14ac:dyDescent="0.25">
      <c r="B111" s="29" t="s">
        <v>7</v>
      </c>
      <c r="C111" s="28">
        <v>67786.283528142492</v>
      </c>
      <c r="D111" s="28">
        <v>47869.066340264224</v>
      </c>
      <c r="E111" s="28">
        <v>22605.613596030864</v>
      </c>
      <c r="F111" s="28">
        <v>10382.646876654122</v>
      </c>
      <c r="G111" s="78">
        <v>11139.935711654673</v>
      </c>
    </row>
    <row r="112" spans="2:7" x14ac:dyDescent="0.25">
      <c r="B112" s="29" t="s">
        <v>6</v>
      </c>
      <c r="C112" s="28">
        <v>-2379.0450491205033</v>
      </c>
      <c r="D112" s="28">
        <v>-2851.17625183273</v>
      </c>
      <c r="E112" s="28">
        <v>-1908.3163230212313</v>
      </c>
      <c r="F112" s="28">
        <v>-2371.6918128339662</v>
      </c>
      <c r="G112" s="78">
        <v>-2348.7284833350022</v>
      </c>
    </row>
    <row r="113" spans="2:7" x14ac:dyDescent="0.25">
      <c r="B113" s="29" t="s">
        <v>5</v>
      </c>
      <c r="C113" s="28">
        <v>-423.86122819247805</v>
      </c>
      <c r="D113" s="28">
        <v>-545.92823690234115</v>
      </c>
      <c r="E113" s="28">
        <v>-255.65906852022272</v>
      </c>
      <c r="F113" s="28">
        <v>-215.99681469941751</v>
      </c>
      <c r="G113" s="78">
        <v>-119.93804455639599</v>
      </c>
    </row>
    <row r="114" spans="2:7" x14ac:dyDescent="0.25">
      <c r="B114" s="30" t="s">
        <v>4</v>
      </c>
      <c r="C114" s="28">
        <v>-2113.8032009537815</v>
      </c>
      <c r="D114" s="28">
        <v>-2298.1860159273224</v>
      </c>
      <c r="E114" s="28">
        <v>-2148.0324529854665</v>
      </c>
      <c r="F114" s="28">
        <v>-1302.7819623653604</v>
      </c>
      <c r="G114" s="78">
        <v>-956.60338454386283</v>
      </c>
    </row>
    <row r="115" spans="2:7" x14ac:dyDescent="0.25">
      <c r="B115" s="30" t="s">
        <v>3</v>
      </c>
      <c r="C115" s="28">
        <v>-6107.5959880367091</v>
      </c>
      <c r="D115" s="28">
        <v>-6019.3417764842525</v>
      </c>
      <c r="E115" s="28">
        <v>-5424.6538263290995</v>
      </c>
      <c r="F115" s="28">
        <v>-1380.1186107660667</v>
      </c>
      <c r="G115" s="78">
        <v>-6136.9587989685615</v>
      </c>
    </row>
    <row r="116" spans="2:7" x14ac:dyDescent="0.25">
      <c r="B116" s="29" t="s">
        <v>2</v>
      </c>
      <c r="C116" s="28">
        <v>-7104.6951247703737</v>
      </c>
      <c r="D116" s="28">
        <v>-6150.2382949318717</v>
      </c>
      <c r="E116" s="28">
        <v>-4154.6288815711096</v>
      </c>
      <c r="F116" s="28">
        <v>-4632.2916867889908</v>
      </c>
      <c r="G116" s="78">
        <v>-7316.2474569309097</v>
      </c>
    </row>
    <row r="117" spans="2:7" x14ac:dyDescent="0.25">
      <c r="B117" s="29" t="s">
        <v>1</v>
      </c>
      <c r="C117" s="28">
        <v>-3025.4053506784162</v>
      </c>
      <c r="D117" s="28">
        <v>-2483.7788365786673</v>
      </c>
      <c r="E117" s="28">
        <v>-1404.0910270060047</v>
      </c>
      <c r="F117" s="28">
        <v>645.43468364244245</v>
      </c>
      <c r="G117" s="78">
        <v>-1900.3880181107397</v>
      </c>
    </row>
    <row r="118" spans="2:7" ht="15.75" thickBot="1" x14ac:dyDescent="0.3">
      <c r="B118" s="35" t="s">
        <v>0</v>
      </c>
      <c r="C118" s="31">
        <v>-606.04601622486052</v>
      </c>
      <c r="D118" s="31">
        <v>-661.21506103537683</v>
      </c>
      <c r="E118" s="31">
        <v>-744.21450101151777</v>
      </c>
      <c r="F118" s="31">
        <v>-894.44461827206271</v>
      </c>
      <c r="G118" s="77">
        <v>-605.21717405655238</v>
      </c>
    </row>
    <row r="119" spans="2:7" x14ac:dyDescent="0.25">
      <c r="B119" s="33" t="s">
        <v>28</v>
      </c>
      <c r="C119" s="34"/>
      <c r="D119" s="34"/>
      <c r="E119" s="34"/>
      <c r="F119" s="34"/>
      <c r="G119" s="34"/>
    </row>
    <row r="120" spans="2:7" x14ac:dyDescent="0.25">
      <c r="B120" s="33" t="s">
        <v>42</v>
      </c>
      <c r="C120" s="34"/>
      <c r="D120" s="34"/>
      <c r="E120" s="34"/>
      <c r="F120" s="34"/>
      <c r="G120" s="34"/>
    </row>
    <row r="121" spans="2:7" x14ac:dyDescent="0.25">
      <c r="B121" s="27"/>
      <c r="C121" s="27"/>
      <c r="D121" s="27"/>
      <c r="E121" s="27"/>
      <c r="F121" s="27"/>
      <c r="G121" s="27"/>
    </row>
    <row r="122" spans="2:7" ht="15.75" thickBot="1" x14ac:dyDescent="0.3">
      <c r="B122" s="26" t="s">
        <v>35</v>
      </c>
      <c r="C122" s="27"/>
      <c r="D122" s="27"/>
      <c r="E122" s="27"/>
      <c r="F122" s="27"/>
      <c r="G122" s="27"/>
    </row>
    <row r="123" spans="2:7" ht="15" customHeight="1" x14ac:dyDescent="0.25">
      <c r="B123" s="76"/>
      <c r="C123" s="75">
        <v>1996</v>
      </c>
      <c r="D123" s="75">
        <v>2000</v>
      </c>
      <c r="E123" s="74">
        <v>2005</v>
      </c>
      <c r="F123" s="73">
        <v>2010</v>
      </c>
      <c r="G123" s="72">
        <v>2015</v>
      </c>
    </row>
    <row r="124" spans="2:7" x14ac:dyDescent="0.25">
      <c r="B124" s="44" t="s">
        <v>30</v>
      </c>
      <c r="C124" s="43">
        <f>SUM(C126:C138)</f>
        <v>44801.878377765599</v>
      </c>
      <c r="D124" s="43">
        <f>SUM(D126:D138)</f>
        <v>45283.645503698674</v>
      </c>
      <c r="E124" s="43">
        <f>SUM(E126:E138)</f>
        <v>35140.922372086388</v>
      </c>
      <c r="F124" s="43">
        <f>SUM(F126:F138)</f>
        <v>29255.887585932829</v>
      </c>
      <c r="G124" s="45">
        <f>SUM(G126:G138)</f>
        <v>23627.058440769593</v>
      </c>
    </row>
    <row r="125" spans="2:7" x14ac:dyDescent="0.25">
      <c r="B125" s="51" t="s">
        <v>29</v>
      </c>
      <c r="C125" s="50">
        <v>8.6386382331959683E-3</v>
      </c>
      <c r="D125" s="50">
        <v>8.2084914981880724E-3</v>
      </c>
      <c r="E125" s="50">
        <v>6.6193620812970422E-3</v>
      </c>
      <c r="F125" s="50">
        <v>5.9601638818981796E-3</v>
      </c>
      <c r="G125" s="79">
        <v>4.8134290898042614E-3</v>
      </c>
    </row>
    <row r="126" spans="2:7" x14ac:dyDescent="0.25">
      <c r="B126" s="29" t="s">
        <v>12</v>
      </c>
      <c r="C126" s="28">
        <v>-666.59185113306069</v>
      </c>
      <c r="D126" s="28">
        <v>-549.86759982594253</v>
      </c>
      <c r="E126" s="28">
        <v>-483.89923785340505</v>
      </c>
      <c r="F126" s="28">
        <v>-514.58116374182396</v>
      </c>
      <c r="G126" s="78">
        <v>-213.35462322753088</v>
      </c>
    </row>
    <row r="127" spans="2:7" x14ac:dyDescent="0.25">
      <c r="B127" s="29" t="s">
        <v>11</v>
      </c>
      <c r="C127" s="28">
        <v>-1324.5845540428929</v>
      </c>
      <c r="D127" s="28">
        <v>-1318.7321096015253</v>
      </c>
      <c r="E127" s="28">
        <v>-1257.9525386878693</v>
      </c>
      <c r="F127" s="28">
        <v>-1242.3117679920651</v>
      </c>
      <c r="G127" s="78">
        <v>-813.7989814732689</v>
      </c>
    </row>
    <row r="128" spans="2:7" x14ac:dyDescent="0.25">
      <c r="B128" s="29" t="s">
        <v>10</v>
      </c>
      <c r="C128" s="28">
        <v>-2065.1960291908999</v>
      </c>
      <c r="D128" s="28">
        <v>-1344.6413383072882</v>
      </c>
      <c r="E128" s="28">
        <v>-849.34991557029741</v>
      </c>
      <c r="F128" s="28">
        <v>-1539.8866218701608</v>
      </c>
      <c r="G128" s="78">
        <v>3922.2205720828301</v>
      </c>
    </row>
    <row r="129" spans="2:7" x14ac:dyDescent="0.25">
      <c r="B129" s="29" t="s">
        <v>9</v>
      </c>
      <c r="C129" s="28">
        <v>-260.9872629470965</v>
      </c>
      <c r="D129" s="28">
        <v>-224.45907066058774</v>
      </c>
      <c r="E129" s="28">
        <v>-209.58027284797819</v>
      </c>
      <c r="F129" s="28">
        <v>-222.63469598706325</v>
      </c>
      <c r="G129" s="78">
        <v>-229.37025058484474</v>
      </c>
    </row>
    <row r="130" spans="2:7" x14ac:dyDescent="0.25">
      <c r="B130" s="29" t="s">
        <v>8</v>
      </c>
      <c r="C130" s="28">
        <v>-987.76254544523454</v>
      </c>
      <c r="D130" s="28">
        <v>-1605.1743583700372</v>
      </c>
      <c r="E130" s="28">
        <v>-2664.1330695208685</v>
      </c>
      <c r="F130" s="28">
        <v>-1440.6812997825</v>
      </c>
      <c r="G130" s="78">
        <v>-1965.2776285812936</v>
      </c>
    </row>
    <row r="131" spans="2:7" x14ac:dyDescent="0.25">
      <c r="B131" s="29" t="s">
        <v>7</v>
      </c>
      <c r="C131" s="28">
        <v>54469.00180947857</v>
      </c>
      <c r="D131" s="28">
        <v>53430.580779558026</v>
      </c>
      <c r="E131" s="28">
        <v>36600.499077304703</v>
      </c>
      <c r="F131" s="28">
        <v>22641.419384873618</v>
      </c>
      <c r="G131" s="78">
        <v>23729.761319857291</v>
      </c>
    </row>
    <row r="132" spans="2:7" x14ac:dyDescent="0.25">
      <c r="B132" s="29" t="s">
        <v>6</v>
      </c>
      <c r="C132" s="28">
        <v>-808.18104465068029</v>
      </c>
      <c r="D132" s="28">
        <v>2220.378221441701</v>
      </c>
      <c r="E132" s="28">
        <v>104.95303811805468</v>
      </c>
      <c r="F132" s="28">
        <v>703.22592769455434</v>
      </c>
      <c r="G132" s="78">
        <v>733.62345112526634</v>
      </c>
    </row>
    <row r="133" spans="2:7" x14ac:dyDescent="0.25">
      <c r="B133" s="29" t="s">
        <v>5</v>
      </c>
      <c r="C133" s="28">
        <v>-600.91372318950937</v>
      </c>
      <c r="D133" s="28">
        <v>-904.56759169428267</v>
      </c>
      <c r="E133" s="28">
        <v>-566.26984443163269</v>
      </c>
      <c r="F133" s="28">
        <v>-415.21936987149155</v>
      </c>
      <c r="G133" s="78">
        <v>-305.87518625084289</v>
      </c>
    </row>
    <row r="134" spans="2:7" x14ac:dyDescent="0.25">
      <c r="B134" s="30" t="s">
        <v>4</v>
      </c>
      <c r="C134" s="28">
        <v>-1738.645670957794</v>
      </c>
      <c r="D134" s="28">
        <v>-1359.6521464212192</v>
      </c>
      <c r="E134" s="28">
        <v>-1409.4810585684836</v>
      </c>
      <c r="F134" s="28">
        <v>-1031.1675512710342</v>
      </c>
      <c r="G134" s="78">
        <v>-557.86756013548631</v>
      </c>
    </row>
    <row r="135" spans="2:7" x14ac:dyDescent="0.25">
      <c r="B135" s="30" t="s">
        <v>3</v>
      </c>
      <c r="C135" s="28">
        <v>-3934.4268824463279</v>
      </c>
      <c r="D135" s="28">
        <v>-7061.5982395855135</v>
      </c>
      <c r="E135" s="28">
        <v>-4534.0212895058457</v>
      </c>
      <c r="F135" s="28">
        <v>-2225.4173740888209</v>
      </c>
      <c r="G135" s="78">
        <v>-8353.9583924969484</v>
      </c>
    </row>
    <row r="136" spans="2:7" x14ac:dyDescent="0.25">
      <c r="B136" s="29" t="s">
        <v>2</v>
      </c>
      <c r="C136" s="28">
        <v>4191.2684516524478</v>
      </c>
      <c r="D136" s="28">
        <v>5715.9564042558022</v>
      </c>
      <c r="E136" s="28">
        <v>12053.743302094075</v>
      </c>
      <c r="F136" s="28">
        <v>17473.668893706214</v>
      </c>
      <c r="G136" s="78">
        <v>13229.704738090832</v>
      </c>
    </row>
    <row r="137" spans="2:7" x14ac:dyDescent="0.25">
      <c r="B137" s="29" t="s">
        <v>1</v>
      </c>
      <c r="C137" s="28">
        <v>-1609.0126618361758</v>
      </c>
      <c r="D137" s="28">
        <v>-1724.8606789597231</v>
      </c>
      <c r="E137" s="28">
        <v>-1367.3866577514912</v>
      </c>
      <c r="F137" s="28">
        <v>-2382.5157269939205</v>
      </c>
      <c r="G137" s="78">
        <v>-5468.3482323855051</v>
      </c>
    </row>
    <row r="138" spans="2:7" ht="15.75" thickBot="1" x14ac:dyDescent="0.3">
      <c r="B138" s="35" t="s">
        <v>0</v>
      </c>
      <c r="C138" s="31">
        <v>137.91034247424878</v>
      </c>
      <c r="D138" s="31">
        <v>10.28323186926994</v>
      </c>
      <c r="E138" s="31">
        <v>-276.19916069257232</v>
      </c>
      <c r="F138" s="31">
        <v>-548.01104874267958</v>
      </c>
      <c r="G138" s="77">
        <v>-80.400785250901805</v>
      </c>
    </row>
    <row r="139" spans="2:7" x14ac:dyDescent="0.25">
      <c r="B139" s="33" t="s">
        <v>28</v>
      </c>
      <c r="C139" s="34"/>
      <c r="D139" s="34"/>
      <c r="E139" s="34"/>
      <c r="F139" s="34"/>
      <c r="G139" s="34"/>
    </row>
    <row r="140" spans="2:7" x14ac:dyDescent="0.25">
      <c r="B140" s="33" t="s">
        <v>42</v>
      </c>
      <c r="C140" s="34"/>
      <c r="D140" s="34"/>
      <c r="E140" s="34"/>
      <c r="F140" s="34"/>
      <c r="G140" s="34"/>
    </row>
    <row r="141" spans="2:7" x14ac:dyDescent="0.25">
      <c r="B141" s="27"/>
      <c r="C141" s="27"/>
      <c r="D141" s="27"/>
      <c r="E141" s="27"/>
      <c r="F141" s="27"/>
      <c r="G141" s="27"/>
    </row>
    <row r="142" spans="2:7" ht="15.75" thickBot="1" x14ac:dyDescent="0.3">
      <c r="B142" s="26" t="s">
        <v>34</v>
      </c>
      <c r="C142" s="27"/>
      <c r="D142" s="27"/>
      <c r="E142" s="27"/>
      <c r="F142" s="27"/>
      <c r="G142" s="27"/>
    </row>
    <row r="143" spans="2:7" ht="15" customHeight="1" x14ac:dyDescent="0.25">
      <c r="B143" s="71"/>
      <c r="C143" s="70">
        <v>1996</v>
      </c>
      <c r="D143" s="70">
        <v>2000</v>
      </c>
      <c r="E143" s="69">
        <v>2005</v>
      </c>
      <c r="F143" s="68">
        <v>2010</v>
      </c>
      <c r="G143" s="67">
        <v>2015</v>
      </c>
    </row>
    <row r="144" spans="2:7" x14ac:dyDescent="0.25">
      <c r="B144" s="44" t="s">
        <v>30</v>
      </c>
      <c r="C144" s="43">
        <f>SUM(C146:C158)</f>
        <v>31965.987853689036</v>
      </c>
      <c r="D144" s="43">
        <f>SUM(D146:D158)</f>
        <v>36018.311452394119</v>
      </c>
      <c r="E144" s="43">
        <f>SUM(E146:E158)</f>
        <v>39230.530990777108</v>
      </c>
      <c r="F144" s="43">
        <f>SUM(F146:F158)</f>
        <v>42113.555432780813</v>
      </c>
      <c r="G144" s="45">
        <f>SUM(G146:G158)</f>
        <v>34029.14923969403</v>
      </c>
    </row>
    <row r="145" spans="2:7" x14ac:dyDescent="0.25">
      <c r="B145" s="51" t="s">
        <v>29</v>
      </c>
      <c r="C145" s="50">
        <v>6.1940393836281346E-3</v>
      </c>
      <c r="D145" s="50">
        <v>6.4865495849717719E-3</v>
      </c>
      <c r="E145" s="50">
        <v>7.0656347684999619E-3</v>
      </c>
      <c r="F145" s="50">
        <v>7.6959501873718516E-3</v>
      </c>
      <c r="G145" s="79">
        <v>6.2185829426189406E-3</v>
      </c>
    </row>
    <row r="146" spans="2:7" x14ac:dyDescent="0.25">
      <c r="B146" s="29" t="s">
        <v>12</v>
      </c>
      <c r="C146" s="28">
        <v>-81.132481817731986</v>
      </c>
      <c r="D146" s="28">
        <v>-179.62807137485842</v>
      </c>
      <c r="E146" s="28">
        <v>-180.89587781219652</v>
      </c>
      <c r="F146" s="28">
        <v>-361.53997990153704</v>
      </c>
      <c r="G146" s="78">
        <v>28.445513120241067</v>
      </c>
    </row>
    <row r="147" spans="2:7" x14ac:dyDescent="0.25">
      <c r="B147" s="29" t="s">
        <v>11</v>
      </c>
      <c r="C147" s="28">
        <v>-1234.3988614668017</v>
      </c>
      <c r="D147" s="28">
        <v>-1296.7587083920569</v>
      </c>
      <c r="E147" s="28">
        <v>-1331.6049876164202</v>
      </c>
      <c r="F147" s="28">
        <v>-1478.8488713990519</v>
      </c>
      <c r="G147" s="78">
        <v>-1020.6896751940479</v>
      </c>
    </row>
    <row r="148" spans="2:7" x14ac:dyDescent="0.25">
      <c r="B148" s="29" t="s">
        <v>10</v>
      </c>
      <c r="C148" s="28">
        <v>-6721.4368264271361</v>
      </c>
      <c r="D148" s="28">
        <v>-7194.404934295213</v>
      </c>
      <c r="E148" s="28">
        <v>-9013.6748877418431</v>
      </c>
      <c r="F148" s="28">
        <v>-10502.364327932457</v>
      </c>
      <c r="G148" s="78">
        <v>-5489.2247007272681</v>
      </c>
    </row>
    <row r="149" spans="2:7" x14ac:dyDescent="0.25">
      <c r="B149" s="29" t="s">
        <v>9</v>
      </c>
      <c r="C149" s="28">
        <v>-282.06002330421489</v>
      </c>
      <c r="D149" s="28">
        <v>-235.09270900447942</v>
      </c>
      <c r="E149" s="28">
        <v>-231.80472306427779</v>
      </c>
      <c r="F149" s="28">
        <v>-251.57187489021234</v>
      </c>
      <c r="G149" s="78">
        <v>-264.95818245717595</v>
      </c>
    </row>
    <row r="150" spans="2:7" x14ac:dyDescent="0.25">
      <c r="B150" s="29" t="s">
        <v>8</v>
      </c>
      <c r="C150" s="28">
        <v>-1371.7169870189209</v>
      </c>
      <c r="D150" s="28">
        <v>-1658.0141475942551</v>
      </c>
      <c r="E150" s="28">
        <v>-2416.6095816258248</v>
      </c>
      <c r="F150" s="28">
        <v>-747.93654186028823</v>
      </c>
      <c r="G150" s="78">
        <v>-1418.8374685133267</v>
      </c>
    </row>
    <row r="151" spans="2:7" x14ac:dyDescent="0.25">
      <c r="B151" s="29" t="s">
        <v>7</v>
      </c>
      <c r="C151" s="28">
        <v>18396.477793972314</v>
      </c>
      <c r="D151" s="28">
        <v>18912.878325947862</v>
      </c>
      <c r="E151" s="28">
        <v>10254.665196473818</v>
      </c>
      <c r="F151" s="28">
        <v>7032.0268805751148</v>
      </c>
      <c r="G151" s="78">
        <v>8015.3556127070133</v>
      </c>
    </row>
    <row r="152" spans="2:7" x14ac:dyDescent="0.25">
      <c r="B152" s="29" t="s">
        <v>6</v>
      </c>
      <c r="C152" s="28">
        <v>813.20007703365718</v>
      </c>
      <c r="D152" s="28">
        <v>4353.1938812203698</v>
      </c>
      <c r="E152" s="28">
        <v>6554.7315392790715</v>
      </c>
      <c r="F152" s="28">
        <v>4584.2754896547685</v>
      </c>
      <c r="G152" s="78">
        <v>4618.7878877174471</v>
      </c>
    </row>
    <row r="153" spans="2:7" x14ac:dyDescent="0.25">
      <c r="B153" s="29" t="s">
        <v>5</v>
      </c>
      <c r="C153" s="28">
        <v>-363.45931316803404</v>
      </c>
      <c r="D153" s="28">
        <v>-469.02466022408913</v>
      </c>
      <c r="E153" s="28">
        <v>-384.80922133098949</v>
      </c>
      <c r="F153" s="28">
        <v>-385.28058281612124</v>
      </c>
      <c r="G153" s="78">
        <v>-253.99847775730234</v>
      </c>
    </row>
    <row r="154" spans="2:7" x14ac:dyDescent="0.25">
      <c r="B154" s="30" t="s">
        <v>4</v>
      </c>
      <c r="C154" s="28">
        <v>1118.7410191828444</v>
      </c>
      <c r="D154" s="28">
        <v>860.77408547904815</v>
      </c>
      <c r="E154" s="28">
        <v>-245.65463014489379</v>
      </c>
      <c r="F154" s="28">
        <v>-311.95206093805564</v>
      </c>
      <c r="G154" s="78">
        <v>243.89286521714959</v>
      </c>
    </row>
    <row r="155" spans="2:7" x14ac:dyDescent="0.25">
      <c r="B155" s="30" t="s">
        <v>3</v>
      </c>
      <c r="C155" s="28">
        <v>-7351.4369025371479</v>
      </c>
      <c r="D155" s="28">
        <v>-11022.551496356265</v>
      </c>
      <c r="E155" s="28">
        <v>-6569.7701359925741</v>
      </c>
      <c r="F155" s="28">
        <v>-3444.694680326143</v>
      </c>
      <c r="G155" s="78">
        <v>-10199.472343474712</v>
      </c>
    </row>
    <row r="156" spans="2:7" x14ac:dyDescent="0.25">
      <c r="B156" s="29" t="s">
        <v>2</v>
      </c>
      <c r="C156" s="28">
        <v>33626.19995502408</v>
      </c>
      <c r="D156" s="28">
        <v>38522.101175540338</v>
      </c>
      <c r="E156" s="28">
        <v>47193.462424773206</v>
      </c>
      <c r="F156" s="28">
        <v>53239.174039701691</v>
      </c>
      <c r="G156" s="78">
        <v>47703.502985545296</v>
      </c>
    </row>
    <row r="157" spans="2:7" x14ac:dyDescent="0.25">
      <c r="B157" s="29" t="s">
        <v>1</v>
      </c>
      <c r="C157" s="28">
        <v>-4798.0278088219811</v>
      </c>
      <c r="D157" s="28">
        <v>-4744.6224933464828</v>
      </c>
      <c r="E157" s="28">
        <v>-4730.0824933156073</v>
      </c>
      <c r="F157" s="28">
        <v>-5163.6254961035347</v>
      </c>
      <c r="G157" s="78">
        <v>-8415.2189621710404</v>
      </c>
    </row>
    <row r="158" spans="2:7" ht="15.75" thickBot="1" x14ac:dyDescent="0.3">
      <c r="B158" s="35" t="s">
        <v>0</v>
      </c>
      <c r="C158" s="31">
        <v>215.03821303811262</v>
      </c>
      <c r="D158" s="31">
        <v>169.46120479419596</v>
      </c>
      <c r="E158" s="31">
        <v>332.57836889563339</v>
      </c>
      <c r="F158" s="31">
        <v>-94.106560983360524</v>
      </c>
      <c r="G158" s="77">
        <v>481.56418568175684</v>
      </c>
    </row>
    <row r="159" spans="2:7" x14ac:dyDescent="0.25">
      <c r="B159" s="33" t="s">
        <v>28</v>
      </c>
      <c r="C159" s="34"/>
      <c r="D159" s="34"/>
      <c r="E159" s="34"/>
      <c r="F159" s="34"/>
      <c r="G159" s="34"/>
    </row>
    <row r="160" spans="2:7" x14ac:dyDescent="0.25">
      <c r="B160" s="33" t="s">
        <v>42</v>
      </c>
      <c r="C160" s="34"/>
      <c r="D160" s="34"/>
      <c r="E160" s="34"/>
      <c r="F160" s="34"/>
      <c r="G160" s="34"/>
    </row>
    <row r="161" spans="2:7" x14ac:dyDescent="0.25">
      <c r="B161" s="27"/>
      <c r="C161" s="27"/>
      <c r="D161" s="27"/>
      <c r="E161" s="27"/>
      <c r="F161" s="27"/>
      <c r="G161" s="27"/>
    </row>
    <row r="162" spans="2:7" ht="15.75" thickBot="1" x14ac:dyDescent="0.3">
      <c r="B162" s="26" t="s">
        <v>33</v>
      </c>
      <c r="C162" s="27"/>
      <c r="D162" s="27"/>
      <c r="E162" s="27"/>
      <c r="F162" s="27"/>
      <c r="G162" s="27"/>
    </row>
    <row r="163" spans="2:7" ht="15" customHeight="1" x14ac:dyDescent="0.25">
      <c r="B163" s="66"/>
      <c r="C163" s="65">
        <v>1996</v>
      </c>
      <c r="D163" s="65">
        <v>2000</v>
      </c>
      <c r="E163" s="64">
        <v>2005</v>
      </c>
      <c r="F163" s="63">
        <v>2010</v>
      </c>
      <c r="G163" s="62">
        <v>2015</v>
      </c>
    </row>
    <row r="164" spans="2:7" x14ac:dyDescent="0.25">
      <c r="B164" s="44" t="s">
        <v>30</v>
      </c>
      <c r="C164" s="43">
        <f>SUM(C166:C178)</f>
        <v>15665.179297805211</v>
      </c>
      <c r="D164" s="43">
        <f>SUM(D166:D178)</f>
        <v>12442.648811678879</v>
      </c>
      <c r="E164" s="43">
        <f>SUM(E166:E178)</f>
        <v>6728.1167559509822</v>
      </c>
      <c r="F164" s="43">
        <f>SUM(F166:F178)</f>
        <v>4248.5415800183309</v>
      </c>
      <c r="G164" s="45">
        <f>SUM(G166:G178)</f>
        <v>2874.8636800222371</v>
      </c>
    </row>
    <row r="165" spans="2:7" x14ac:dyDescent="0.25">
      <c r="B165" s="51" t="s">
        <v>29</v>
      </c>
      <c r="C165" s="50">
        <v>9.488176890424296E-3</v>
      </c>
      <c r="D165" s="50">
        <v>6.8355723554899437E-3</v>
      </c>
      <c r="E165" s="50">
        <v>3.6983585553295633E-3</v>
      </c>
      <c r="F165" s="50">
        <v>2.4164099160383728E-3</v>
      </c>
      <c r="G165" s="79">
        <v>1.6351138320821912E-3</v>
      </c>
    </row>
    <row r="166" spans="2:7" x14ac:dyDescent="0.25">
      <c r="B166" s="29" t="s">
        <v>12</v>
      </c>
      <c r="C166" s="28">
        <v>-209.75638883939564</v>
      </c>
      <c r="D166" s="28">
        <v>-153.18099972834091</v>
      </c>
      <c r="E166" s="28">
        <v>-143.98224808924252</v>
      </c>
      <c r="F166" s="28">
        <v>-130.97907858572583</v>
      </c>
      <c r="G166" s="78">
        <v>-8.9328490710420816</v>
      </c>
    </row>
    <row r="167" spans="2:7" x14ac:dyDescent="0.25">
      <c r="B167" s="29" t="s">
        <v>11</v>
      </c>
      <c r="C167" s="28">
        <v>1620.9913098269149</v>
      </c>
      <c r="D167" s="28">
        <v>1551.9461600477416</v>
      </c>
      <c r="E167" s="28">
        <v>1228.731147461084</v>
      </c>
      <c r="F167" s="28">
        <v>1359.5201652039698</v>
      </c>
      <c r="G167" s="78">
        <v>1656.0666956376358</v>
      </c>
    </row>
    <row r="168" spans="2:7" x14ac:dyDescent="0.25">
      <c r="B168" s="29" t="s">
        <v>10</v>
      </c>
      <c r="C168" s="28">
        <v>158.40778679834969</v>
      </c>
      <c r="D168" s="28">
        <v>1309.1323771043046</v>
      </c>
      <c r="E168" s="28">
        <v>1383.0018067194217</v>
      </c>
      <c r="F168" s="28">
        <v>2055.9559097510141</v>
      </c>
      <c r="G168" s="78">
        <v>4245.2833597936833</v>
      </c>
    </row>
    <row r="169" spans="2:7" x14ac:dyDescent="0.25">
      <c r="B169" s="29" t="s">
        <v>9</v>
      </c>
      <c r="C169" s="28">
        <v>-88.207970130419838</v>
      </c>
      <c r="D169" s="28">
        <v>-74.919866769217109</v>
      </c>
      <c r="E169" s="28">
        <v>-75.523294450156726</v>
      </c>
      <c r="F169" s="28">
        <v>-87.008711201523781</v>
      </c>
      <c r="G169" s="78">
        <v>-90.457859642420075</v>
      </c>
    </row>
    <row r="170" spans="2:7" x14ac:dyDescent="0.25">
      <c r="B170" s="29" t="s">
        <v>8</v>
      </c>
      <c r="C170" s="28">
        <v>1186.7521305979344</v>
      </c>
      <c r="D170" s="28">
        <v>1312.1175856953639</v>
      </c>
      <c r="E170" s="28">
        <v>1113.5456346413671</v>
      </c>
      <c r="F170" s="28">
        <v>198.61113667863802</v>
      </c>
      <c r="G170" s="78">
        <v>-49.419542690510873</v>
      </c>
    </row>
    <row r="171" spans="2:7" x14ac:dyDescent="0.25">
      <c r="B171" s="29" t="s">
        <v>7</v>
      </c>
      <c r="C171" s="28">
        <v>20415.852378135114</v>
      </c>
      <c r="D171" s="28">
        <v>17021.043504081492</v>
      </c>
      <c r="E171" s="28">
        <v>9604.1622826859693</v>
      </c>
      <c r="F171" s="28">
        <v>5884.6400676880321</v>
      </c>
      <c r="G171" s="78">
        <v>6249.2343000942101</v>
      </c>
    </row>
    <row r="172" spans="2:7" x14ac:dyDescent="0.25">
      <c r="B172" s="29" t="s">
        <v>6</v>
      </c>
      <c r="C172" s="28">
        <v>-381.19188775331014</v>
      </c>
      <c r="D172" s="28">
        <v>3.1462831104402618</v>
      </c>
      <c r="E172" s="28">
        <v>1121.0831674763306</v>
      </c>
      <c r="F172" s="28">
        <v>1467.9394468115131</v>
      </c>
      <c r="G172" s="78">
        <v>1479.0274468340335</v>
      </c>
    </row>
    <row r="173" spans="2:7" x14ac:dyDescent="0.25">
      <c r="B173" s="29" t="s">
        <v>5</v>
      </c>
      <c r="C173" s="28">
        <v>-260.77827495507057</v>
      </c>
      <c r="D173" s="28">
        <v>-340.42334659071986</v>
      </c>
      <c r="E173" s="28">
        <v>-226.1556674314682</v>
      </c>
      <c r="F173" s="28">
        <v>-166.90570993813378</v>
      </c>
      <c r="G173" s="78">
        <v>-130.48396671755205</v>
      </c>
    </row>
    <row r="174" spans="2:7" x14ac:dyDescent="0.25">
      <c r="B174" s="30" t="s">
        <v>4</v>
      </c>
      <c r="C174" s="28">
        <v>-1010.5871597691054</v>
      </c>
      <c r="D174" s="28">
        <v>-989.14024643462199</v>
      </c>
      <c r="E174" s="28">
        <v>-887.12976354101784</v>
      </c>
      <c r="F174" s="28">
        <v>-522.84855197895536</v>
      </c>
      <c r="G174" s="78">
        <v>-358.98675293898157</v>
      </c>
    </row>
    <row r="175" spans="2:7" x14ac:dyDescent="0.25">
      <c r="B175" s="30" t="s">
        <v>3</v>
      </c>
      <c r="C175" s="28">
        <v>-2177.8683318032058</v>
      </c>
      <c r="D175" s="28">
        <v>-4120.2779652192021</v>
      </c>
      <c r="E175" s="28">
        <v>-3325.0541732189495</v>
      </c>
      <c r="F175" s="28">
        <v>-1636.9413127441956</v>
      </c>
      <c r="G175" s="78">
        <v>-3763.2066931949184</v>
      </c>
    </row>
    <row r="176" spans="2:7" x14ac:dyDescent="0.25">
      <c r="B176" s="29" t="s">
        <v>2</v>
      </c>
      <c r="C176" s="28">
        <v>-4701.598906311553</v>
      </c>
      <c r="D176" s="28">
        <v>-4872.2027226602331</v>
      </c>
      <c r="E176" s="28">
        <v>-5766.5132574541931</v>
      </c>
      <c r="F176" s="28">
        <v>-7159.8478206435366</v>
      </c>
      <c r="G176" s="78">
        <v>-8145.0019951752711</v>
      </c>
    </row>
    <row r="177" spans="2:7" x14ac:dyDescent="0.25">
      <c r="B177" s="29" t="s">
        <v>1</v>
      </c>
      <c r="C177" s="28">
        <v>1372.014173474889</v>
      </c>
      <c r="D177" s="28">
        <v>2076.9930458176241</v>
      </c>
      <c r="E177" s="28">
        <v>3002.8295335740668</v>
      </c>
      <c r="F177" s="28">
        <v>3309.5609871623301</v>
      </c>
      <c r="G177" s="78">
        <v>1964.2640576057527</v>
      </c>
    </row>
    <row r="178" spans="2:7" ht="15.75" thickBot="1" x14ac:dyDescent="0.3">
      <c r="B178" s="35" t="s">
        <v>0</v>
      </c>
      <c r="C178" s="31">
        <v>-258.84956146593231</v>
      </c>
      <c r="D178" s="31">
        <v>-281.58499677575151</v>
      </c>
      <c r="E178" s="31">
        <v>-300.87841242222959</v>
      </c>
      <c r="F178" s="31">
        <v>-323.15494818509643</v>
      </c>
      <c r="G178" s="77">
        <v>-172.52252051238125</v>
      </c>
    </row>
    <row r="179" spans="2:7" x14ac:dyDescent="0.25">
      <c r="B179" s="33" t="s">
        <v>28</v>
      </c>
      <c r="C179" s="34"/>
      <c r="D179" s="34"/>
      <c r="E179" s="34"/>
      <c r="F179" s="34"/>
      <c r="G179" s="34"/>
    </row>
    <row r="180" spans="2:7" x14ac:dyDescent="0.25">
      <c r="B180" s="33" t="s">
        <v>42</v>
      </c>
      <c r="C180" s="34"/>
      <c r="D180" s="34"/>
      <c r="E180" s="34"/>
      <c r="F180" s="34"/>
      <c r="G180" s="34"/>
    </row>
    <row r="181" spans="2:7" x14ac:dyDescent="0.25">
      <c r="B181" s="27"/>
      <c r="C181" s="27"/>
      <c r="D181" s="27"/>
      <c r="E181" s="27"/>
      <c r="F181" s="27"/>
      <c r="G181" s="27"/>
    </row>
    <row r="182" spans="2:7" ht="15.75" thickBot="1" x14ac:dyDescent="0.3">
      <c r="B182" s="26" t="s">
        <v>32</v>
      </c>
      <c r="C182" s="27"/>
      <c r="D182" s="27"/>
      <c r="E182" s="27"/>
      <c r="F182" s="27"/>
      <c r="G182" s="27"/>
    </row>
    <row r="183" spans="2:7" ht="15" customHeight="1" x14ac:dyDescent="0.25">
      <c r="B183" s="61"/>
      <c r="C183" s="60">
        <v>1996</v>
      </c>
      <c r="D183" s="60">
        <v>2000</v>
      </c>
      <c r="E183" s="59">
        <v>2005</v>
      </c>
      <c r="F183" s="58">
        <v>2010</v>
      </c>
      <c r="G183" s="57">
        <v>2015</v>
      </c>
    </row>
    <row r="184" spans="2:7" x14ac:dyDescent="0.25">
      <c r="B184" s="44" t="s">
        <v>30</v>
      </c>
      <c r="C184" s="43">
        <f>SUM(C186:C198)</f>
        <v>25930.924739750444</v>
      </c>
      <c r="D184" s="43">
        <f>SUM(D186:D198)</f>
        <v>27517.379608318657</v>
      </c>
      <c r="E184" s="43">
        <f>SUM(E186:E198)</f>
        <v>22795.986341215583</v>
      </c>
      <c r="F184" s="43">
        <f>SUM(F186:F198)</f>
        <v>14015.373841417611</v>
      </c>
      <c r="G184" s="45">
        <f>SUM(G186:G198)</f>
        <v>11575.871211102072</v>
      </c>
    </row>
    <row r="185" spans="2:7" x14ac:dyDescent="0.25">
      <c r="B185" s="51" t="s">
        <v>29</v>
      </c>
      <c r="C185" s="50">
        <v>1.0493120529707843E-2</v>
      </c>
      <c r="D185" s="50">
        <v>1.0313790839611522E-2</v>
      </c>
      <c r="E185" s="50">
        <v>8.488572980216871E-3</v>
      </c>
      <c r="F185" s="50">
        <v>5.478097902477063E-3</v>
      </c>
      <c r="G185" s="79">
        <v>4.5245853958947105E-3</v>
      </c>
    </row>
    <row r="186" spans="2:7" x14ac:dyDescent="0.25">
      <c r="B186" s="29" t="s">
        <v>12</v>
      </c>
      <c r="C186" s="28">
        <v>-138.94945230821318</v>
      </c>
      <c r="D186" s="28">
        <v>-105.81878747608083</v>
      </c>
      <c r="E186" s="28">
        <v>-119.7114352495433</v>
      </c>
      <c r="F186" s="28">
        <v>-149.38418510889835</v>
      </c>
      <c r="G186" s="78">
        <v>37.022430277900959</v>
      </c>
    </row>
    <row r="187" spans="2:7" x14ac:dyDescent="0.25">
      <c r="B187" s="29" t="s">
        <v>11</v>
      </c>
      <c r="C187" s="28">
        <v>-169.0498666130112</v>
      </c>
      <c r="D187" s="28">
        <v>-313.83270405129849</v>
      </c>
      <c r="E187" s="28">
        <v>-216.23314815394514</v>
      </c>
      <c r="F187" s="28">
        <v>-105.53476788962689</v>
      </c>
      <c r="G187" s="78">
        <v>188.47280853910311</v>
      </c>
    </row>
    <row r="188" spans="2:7" x14ac:dyDescent="0.25">
      <c r="B188" s="29" t="s">
        <v>10</v>
      </c>
      <c r="C188" s="28">
        <v>-1503.6086834447235</v>
      </c>
      <c r="D188" s="28">
        <v>-1241.3106021736255</v>
      </c>
      <c r="E188" s="28">
        <v>-1569.7858761129673</v>
      </c>
      <c r="F188" s="28">
        <v>-237.3253531695529</v>
      </c>
      <c r="G188" s="78">
        <v>2665.1699288383506</v>
      </c>
    </row>
    <row r="189" spans="2:7" x14ac:dyDescent="0.25">
      <c r="B189" s="29" t="s">
        <v>9</v>
      </c>
      <c r="C189" s="28">
        <v>-114.74715777711273</v>
      </c>
      <c r="D189" s="28">
        <v>-99.260398359567219</v>
      </c>
      <c r="E189" s="28">
        <v>-93.825770555205139</v>
      </c>
      <c r="F189" s="28">
        <v>-106.69862454391203</v>
      </c>
      <c r="G189" s="78">
        <v>-109.67820797984544</v>
      </c>
    </row>
    <row r="190" spans="2:7" x14ac:dyDescent="0.25">
      <c r="B190" s="29" t="s">
        <v>8</v>
      </c>
      <c r="C190" s="28">
        <v>-17.875288496390908</v>
      </c>
      <c r="D190" s="28">
        <v>-521.84336523432773</v>
      </c>
      <c r="E190" s="28">
        <v>-1203.4076897952023</v>
      </c>
      <c r="F190" s="28">
        <v>-352.99875704167601</v>
      </c>
      <c r="G190" s="78">
        <v>-666.38352235569096</v>
      </c>
    </row>
    <row r="191" spans="2:7" x14ac:dyDescent="0.25">
      <c r="B191" s="29" t="s">
        <v>7</v>
      </c>
      <c r="C191" s="28">
        <v>28440.802827270294</v>
      </c>
      <c r="D191" s="28">
        <v>24363.666843640036</v>
      </c>
      <c r="E191" s="28">
        <v>18039.671182891296</v>
      </c>
      <c r="F191" s="28">
        <v>7975.1747587242407</v>
      </c>
      <c r="G191" s="78">
        <v>8498.5950345192869</v>
      </c>
    </row>
    <row r="192" spans="2:7" x14ac:dyDescent="0.25">
      <c r="B192" s="29" t="s">
        <v>6</v>
      </c>
      <c r="C192" s="28">
        <v>8273.6309886449053</v>
      </c>
      <c r="D192" s="28">
        <v>15187.657487677408</v>
      </c>
      <c r="E192" s="28">
        <v>15716.18083809243</v>
      </c>
      <c r="F192" s="28">
        <v>13299.927946349093</v>
      </c>
      <c r="G192" s="78">
        <v>13317.702230548406</v>
      </c>
    </row>
    <row r="193" spans="2:7" x14ac:dyDescent="0.25">
      <c r="B193" s="29" t="s">
        <v>5</v>
      </c>
      <c r="C193" s="28">
        <v>-301.40989720550164</v>
      </c>
      <c r="D193" s="28">
        <v>-425.92600051548533</v>
      </c>
      <c r="E193" s="28">
        <v>-245.5238851034</v>
      </c>
      <c r="F193" s="28">
        <v>-170.5988263273014</v>
      </c>
      <c r="G193" s="78">
        <v>-108.19841084324121</v>
      </c>
    </row>
    <row r="194" spans="2:7" x14ac:dyDescent="0.25">
      <c r="B194" s="30" t="s">
        <v>4</v>
      </c>
      <c r="C194" s="28">
        <v>-1006.1342353289905</v>
      </c>
      <c r="D194" s="28">
        <v>-955.64751690894934</v>
      </c>
      <c r="E194" s="28">
        <v>-1228.9729856172628</v>
      </c>
      <c r="F194" s="28">
        <v>-652.39647517576941</v>
      </c>
      <c r="G194" s="78">
        <v>-409.87208766201991</v>
      </c>
    </row>
    <row r="195" spans="2:7" x14ac:dyDescent="0.25">
      <c r="B195" s="30" t="s">
        <v>3</v>
      </c>
      <c r="C195" s="28">
        <v>-3744.6760430379159</v>
      </c>
      <c r="D195" s="28">
        <v>-3966.9235872472336</v>
      </c>
      <c r="E195" s="28">
        <v>-3768.5996530041634</v>
      </c>
      <c r="F195" s="28">
        <v>-3582.6710218921721</v>
      </c>
      <c r="G195" s="78">
        <v>-6570.8990007994944</v>
      </c>
    </row>
    <row r="196" spans="2:7" x14ac:dyDescent="0.25">
      <c r="B196" s="29" t="s">
        <v>2</v>
      </c>
      <c r="C196" s="28">
        <v>-2605.1044825273461</v>
      </c>
      <c r="D196" s="28">
        <v>-3065.7598453487994</v>
      </c>
      <c r="E196" s="28">
        <v>-2224.6134537613943</v>
      </c>
      <c r="F196" s="28">
        <v>-1561.2936961918053</v>
      </c>
      <c r="G196" s="78">
        <v>-3434.808166110869</v>
      </c>
    </row>
    <row r="197" spans="2:7" x14ac:dyDescent="0.25">
      <c r="B197" s="29" t="s">
        <v>1</v>
      </c>
      <c r="C197" s="28">
        <v>-821.73195205303705</v>
      </c>
      <c r="D197" s="28">
        <v>-930.63985104560572</v>
      </c>
      <c r="E197" s="28">
        <v>198.2319226412684</v>
      </c>
      <c r="F197" s="28">
        <v>172.49401538948078</v>
      </c>
      <c r="G197" s="78">
        <v>-1530.2599144768183</v>
      </c>
    </row>
    <row r="198" spans="2:7" ht="15.75" thickBot="1" x14ac:dyDescent="0.3">
      <c r="B198" s="35" t="s">
        <v>0</v>
      </c>
      <c r="C198" s="31">
        <v>-360.22201737252539</v>
      </c>
      <c r="D198" s="31">
        <v>-406.98206463781423</v>
      </c>
      <c r="E198" s="31">
        <v>-487.42370505632823</v>
      </c>
      <c r="F198" s="31">
        <v>-513.32117170448487</v>
      </c>
      <c r="G198" s="77">
        <v>-300.99191139299313</v>
      </c>
    </row>
    <row r="199" spans="2:7" x14ac:dyDescent="0.25">
      <c r="B199" s="33" t="s">
        <v>28</v>
      </c>
      <c r="C199" s="34"/>
      <c r="D199" s="34"/>
      <c r="E199" s="34"/>
      <c r="F199" s="34"/>
      <c r="G199" s="34"/>
    </row>
    <row r="200" spans="2:7" x14ac:dyDescent="0.25">
      <c r="B200" s="33" t="s">
        <v>42</v>
      </c>
      <c r="C200" s="34"/>
      <c r="D200" s="34"/>
      <c r="E200" s="34"/>
      <c r="F200" s="34"/>
      <c r="G200" s="34"/>
    </row>
    <row r="202" spans="2:7" ht="15.75" thickBot="1" x14ac:dyDescent="0.3">
      <c r="B202" s="26" t="s">
        <v>31</v>
      </c>
      <c r="C202" s="27"/>
      <c r="D202" s="27"/>
      <c r="E202" s="27"/>
      <c r="F202" s="27"/>
      <c r="G202" s="27"/>
    </row>
    <row r="203" spans="2:7" ht="15" customHeight="1" x14ac:dyDescent="0.25">
      <c r="B203" s="56"/>
      <c r="C203" s="55">
        <v>1996</v>
      </c>
      <c r="D203" s="55">
        <v>2000</v>
      </c>
      <c r="E203" s="54">
        <v>2005</v>
      </c>
      <c r="F203" s="53">
        <v>2010</v>
      </c>
      <c r="G203" s="52">
        <v>2015</v>
      </c>
    </row>
    <row r="204" spans="2:7" x14ac:dyDescent="0.25">
      <c r="B204" s="44" t="s">
        <v>30</v>
      </c>
      <c r="C204" s="43">
        <f>SUM(C206:C218)</f>
        <v>672.51612666091773</v>
      </c>
      <c r="D204" s="43">
        <f>SUM(D206:D218)</f>
        <v>850.73417036280193</v>
      </c>
      <c r="E204" s="43">
        <f>SUM(E206:E218)</f>
        <v>827.52474001032749</v>
      </c>
      <c r="F204" s="43">
        <f>SUM(F206:F218)</f>
        <v>552.21840814835059</v>
      </c>
      <c r="G204" s="45">
        <f>SUM(G206:G218)</f>
        <v>21.920242961653987</v>
      </c>
    </row>
    <row r="205" spans="2:7" x14ac:dyDescent="0.25">
      <c r="B205" s="51" t="s">
        <v>29</v>
      </c>
      <c r="C205" s="50">
        <v>1.0160741749009525E-3</v>
      </c>
      <c r="D205" s="50">
        <v>1.2401951262490407E-3</v>
      </c>
      <c r="E205" s="50">
        <v>1.190028991274332E-3</v>
      </c>
      <c r="F205" s="50">
        <v>7.9748718769979922E-4</v>
      </c>
      <c r="G205" s="79">
        <v>3.1656157518909703E-5</v>
      </c>
    </row>
    <row r="206" spans="2:7" x14ac:dyDescent="0.25">
      <c r="B206" s="29" t="s">
        <v>12</v>
      </c>
      <c r="C206" s="28">
        <v>106.95557805731843</v>
      </c>
      <c r="D206" s="28">
        <v>242.1131467944297</v>
      </c>
      <c r="E206" s="28">
        <v>235.99893250074049</v>
      </c>
      <c r="F206" s="28">
        <v>292.19043053373747</v>
      </c>
      <c r="G206" s="78">
        <v>379.15526608992013</v>
      </c>
    </row>
    <row r="207" spans="2:7" x14ac:dyDescent="0.25">
      <c r="B207" s="29" t="s">
        <v>11</v>
      </c>
      <c r="C207" s="28">
        <v>922.44265316860151</v>
      </c>
      <c r="D207" s="28">
        <v>1004.4308885904485</v>
      </c>
      <c r="E207" s="28">
        <v>1133.3566098827137</v>
      </c>
      <c r="F207" s="28">
        <v>1026.5236325727346</v>
      </c>
      <c r="G207" s="78">
        <v>1164.7218666699805</v>
      </c>
    </row>
    <row r="208" spans="2:7" x14ac:dyDescent="0.25">
      <c r="B208" s="29" t="s">
        <v>10</v>
      </c>
      <c r="C208" s="28">
        <v>739.4024646832346</v>
      </c>
      <c r="D208" s="28">
        <v>626.37828871106046</v>
      </c>
      <c r="E208" s="28">
        <v>-19.019355371866947</v>
      </c>
      <c r="F208" s="28">
        <v>35.123982183013048</v>
      </c>
      <c r="G208" s="78">
        <v>830.15140436462332</v>
      </c>
    </row>
    <row r="209" spans="2:7" x14ac:dyDescent="0.25">
      <c r="B209" s="29" t="s">
        <v>9</v>
      </c>
      <c r="C209" s="28">
        <v>718.91443209548652</v>
      </c>
      <c r="D209" s="28">
        <v>444.80358353626332</v>
      </c>
      <c r="E209" s="28">
        <v>696.61825489497903</v>
      </c>
      <c r="F209" s="28">
        <v>958.27363895610927</v>
      </c>
      <c r="G209" s="78">
        <v>949.74188157780054</v>
      </c>
    </row>
    <row r="210" spans="2:7" x14ac:dyDescent="0.25">
      <c r="B210" s="29" t="s">
        <v>8</v>
      </c>
      <c r="C210" s="28">
        <v>185.48914952949022</v>
      </c>
      <c r="D210" s="28">
        <v>-59.526711517255109</v>
      </c>
      <c r="E210" s="28">
        <v>-81.154547485743365</v>
      </c>
      <c r="F210" s="28">
        <v>139.49111829103217</v>
      </c>
      <c r="G210" s="78">
        <v>37.979281926745486</v>
      </c>
    </row>
    <row r="211" spans="2:7" x14ac:dyDescent="0.25">
      <c r="B211" s="29" t="s">
        <v>7</v>
      </c>
      <c r="C211" s="28">
        <v>-2301.8931269427176</v>
      </c>
      <c r="D211" s="28">
        <v>-1743.7320986127067</v>
      </c>
      <c r="E211" s="28">
        <v>-1146.1164897164629</v>
      </c>
      <c r="F211" s="28">
        <v>-932.44399593565731</v>
      </c>
      <c r="G211" s="78">
        <v>-846.34099475024027</v>
      </c>
    </row>
    <row r="212" spans="2:7" x14ac:dyDescent="0.25">
      <c r="B212" s="29" t="s">
        <v>6</v>
      </c>
      <c r="C212" s="28">
        <v>1308.1265132877263</v>
      </c>
      <c r="D212" s="28">
        <v>1007.1334659523224</v>
      </c>
      <c r="E212" s="28">
        <v>234.27707692895362</v>
      </c>
      <c r="F212" s="28">
        <v>-194.45878024172183</v>
      </c>
      <c r="G212" s="78">
        <v>-190.22035614408861</v>
      </c>
    </row>
    <row r="213" spans="2:7" x14ac:dyDescent="0.25">
      <c r="B213" s="29" t="s">
        <v>5</v>
      </c>
      <c r="C213" s="28">
        <v>-76.707385908030915</v>
      </c>
      <c r="D213" s="28">
        <v>-104.27516746577766</v>
      </c>
      <c r="E213" s="28">
        <v>-74.92672320932391</v>
      </c>
      <c r="F213" s="28">
        <v>-64.648112756014129</v>
      </c>
      <c r="G213" s="78">
        <v>-50.121994209904358</v>
      </c>
    </row>
    <row r="214" spans="2:7" x14ac:dyDescent="0.25">
      <c r="B214" s="30" t="s">
        <v>4</v>
      </c>
      <c r="C214" s="28">
        <v>-478.67779088943752</v>
      </c>
      <c r="D214" s="28">
        <v>-482.39892370914271</v>
      </c>
      <c r="E214" s="28">
        <v>-582.62492523003016</v>
      </c>
      <c r="F214" s="28">
        <v>-521.51622000985287</v>
      </c>
      <c r="G214" s="78">
        <v>-474.32116590727213</v>
      </c>
    </row>
    <row r="215" spans="2:7" x14ac:dyDescent="0.25">
      <c r="B215" s="30" t="s">
        <v>3</v>
      </c>
      <c r="C215" s="28">
        <v>-2036.3569714533151</v>
      </c>
      <c r="D215" s="28">
        <v>-2610.2880523850631</v>
      </c>
      <c r="E215" s="28">
        <v>-2576.7496681691623</v>
      </c>
      <c r="F215" s="28">
        <v>-2627.1613433574094</v>
      </c>
      <c r="G215" s="78">
        <v>-3220.4226641542982</v>
      </c>
    </row>
    <row r="216" spans="2:7" x14ac:dyDescent="0.25">
      <c r="B216" s="29" t="s">
        <v>2</v>
      </c>
      <c r="C216" s="28">
        <v>1749.993869342057</v>
      </c>
      <c r="D216" s="28">
        <v>2589.8030764515402</v>
      </c>
      <c r="E216" s="28">
        <v>2843.4013788652901</v>
      </c>
      <c r="F216" s="28">
        <v>2355.001112011264</v>
      </c>
      <c r="G216" s="78">
        <v>1759.3385176076833</v>
      </c>
    </row>
    <row r="217" spans="2:7" x14ac:dyDescent="0.25">
      <c r="B217" s="29" t="s">
        <v>1</v>
      </c>
      <c r="C217" s="28">
        <v>-238.99279486872376</v>
      </c>
      <c r="D217" s="28">
        <v>-72.661762710373367</v>
      </c>
      <c r="E217" s="28">
        <v>192.88553821442866</v>
      </c>
      <c r="F217" s="28">
        <v>171.25198502075042</v>
      </c>
      <c r="G217" s="78">
        <v>-297.32750343223046</v>
      </c>
    </row>
    <row r="218" spans="2:7" ht="15.75" thickBot="1" x14ac:dyDescent="0.3">
      <c r="B218" s="35" t="s">
        <v>0</v>
      </c>
      <c r="C218" s="31">
        <v>73.819536559228084</v>
      </c>
      <c r="D218" s="31">
        <v>8.9544367270560805</v>
      </c>
      <c r="E218" s="31">
        <v>-28.421342094188148</v>
      </c>
      <c r="F218" s="31">
        <v>-85.409039119635082</v>
      </c>
      <c r="G218" s="77">
        <v>-20.413296677065528</v>
      </c>
    </row>
    <row r="219" spans="2:7" x14ac:dyDescent="0.25">
      <c r="B219" s="33" t="s">
        <v>28</v>
      </c>
      <c r="C219" s="34"/>
      <c r="D219" s="34"/>
      <c r="E219" s="34"/>
      <c r="F219" s="34"/>
      <c r="G219" s="34"/>
    </row>
    <row r="220" spans="2:7" x14ac:dyDescent="0.25">
      <c r="B220" s="33" t="s">
        <v>42</v>
      </c>
      <c r="C220" s="34"/>
      <c r="D220" s="34"/>
      <c r="E220" s="34"/>
      <c r="F220" s="34"/>
      <c r="G220" s="34"/>
    </row>
  </sheetData>
  <pageMargins left="0.7" right="0.7" top="0.75" bottom="0.75" header="0.3" footer="0.3"/>
  <ignoredErrors>
    <ignoredError sqref="C4:G2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6"/>
  <sheetViews>
    <sheetView topLeftCell="A25" workbookViewId="0">
      <pane xSplit="2" topLeftCell="C1" activePane="topRight" state="frozen"/>
      <selection pane="topRight" activeCell="N53" sqref="N53"/>
    </sheetView>
  </sheetViews>
  <sheetFormatPr defaultColWidth="37.140625" defaultRowHeight="15" x14ac:dyDescent="0.25"/>
  <cols>
    <col min="1" max="1" width="21.140625" style="1" customWidth="1"/>
    <col min="2" max="2" width="47.28515625" style="3" customWidth="1"/>
    <col min="3" max="3" width="17.5703125" style="2" bestFit="1" customWidth="1"/>
    <col min="4" max="4" width="15.85546875" style="2" bestFit="1" customWidth="1"/>
    <col min="5" max="5" width="18.7109375" style="1" bestFit="1" customWidth="1"/>
    <col min="6" max="6" width="14.85546875" style="1" bestFit="1" customWidth="1"/>
    <col min="7" max="7" width="13.85546875" style="1" bestFit="1" customWidth="1"/>
    <col min="8" max="10" width="14.85546875" style="1" bestFit="1" customWidth="1"/>
    <col min="11" max="11" width="15.85546875" style="1" bestFit="1" customWidth="1"/>
    <col min="12" max="12" width="14.85546875" style="1" bestFit="1" customWidth="1"/>
    <col min="13" max="13" width="13.85546875" style="1" bestFit="1" customWidth="1"/>
    <col min="14" max="14" width="13.140625" style="1" bestFit="1" customWidth="1"/>
    <col min="15" max="16384" width="37.140625" style="1"/>
  </cols>
  <sheetData>
    <row r="3" spans="2:14" x14ac:dyDescent="0.25">
      <c r="B3" s="9"/>
      <c r="C3" s="8" t="s">
        <v>15</v>
      </c>
      <c r="D3" s="8" t="s">
        <v>14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</row>
    <row r="4" spans="2:14" x14ac:dyDescent="0.25">
      <c r="B4" s="7" t="s">
        <v>13</v>
      </c>
      <c r="C4" s="15">
        <v>117818714</v>
      </c>
      <c r="D4" s="15">
        <v>3072418</v>
      </c>
      <c r="E4" s="15">
        <v>607770</v>
      </c>
      <c r="F4" s="15">
        <v>3473311</v>
      </c>
      <c r="G4" s="15">
        <v>1616553</v>
      </c>
      <c r="H4" s="15">
        <v>2170443</v>
      </c>
      <c r="I4" s="15">
        <v>3512113</v>
      </c>
      <c r="J4" s="15">
        <v>5186220</v>
      </c>
      <c r="K4" s="15">
        <v>5160766</v>
      </c>
      <c r="L4" s="15">
        <v>1651021</v>
      </c>
      <c r="M4" s="15">
        <v>2471231</v>
      </c>
      <c r="N4" s="15">
        <v>661877</v>
      </c>
    </row>
    <row r="5" spans="2:14" x14ac:dyDescent="0.25">
      <c r="B5" s="7" t="s">
        <v>12</v>
      </c>
      <c r="C5" s="15">
        <v>2883481</v>
      </c>
      <c r="D5" s="15">
        <v>166075</v>
      </c>
      <c r="E5" s="15">
        <v>194221</v>
      </c>
      <c r="F5" s="15">
        <v>97200</v>
      </c>
      <c r="G5" s="15">
        <v>39227</v>
      </c>
      <c r="H5" s="15">
        <v>127638</v>
      </c>
      <c r="I5" s="15">
        <v>61917</v>
      </c>
      <c r="J5" s="15">
        <v>87349</v>
      </c>
      <c r="K5" s="15">
        <v>122897</v>
      </c>
      <c r="L5" s="15">
        <v>28069</v>
      </c>
      <c r="M5" s="15">
        <v>54138</v>
      </c>
      <c r="N5" s="15">
        <v>19778</v>
      </c>
    </row>
    <row r="6" spans="2:14" x14ac:dyDescent="0.25">
      <c r="B6" s="7" t="s">
        <v>11</v>
      </c>
      <c r="C6" s="15">
        <v>4185488</v>
      </c>
      <c r="D6" s="15">
        <v>122815</v>
      </c>
      <c r="E6" s="15">
        <v>39962</v>
      </c>
      <c r="F6" s="15">
        <v>135377</v>
      </c>
      <c r="G6" s="15">
        <v>74240</v>
      </c>
      <c r="H6" s="15">
        <v>90129</v>
      </c>
      <c r="I6" s="15">
        <v>145514</v>
      </c>
      <c r="J6" s="15">
        <v>132325</v>
      </c>
      <c r="K6" s="15">
        <v>136751</v>
      </c>
      <c r="L6" s="15">
        <v>88793</v>
      </c>
      <c r="M6" s="15">
        <v>82741</v>
      </c>
      <c r="N6" s="15">
        <v>39120</v>
      </c>
    </row>
    <row r="7" spans="2:14" x14ac:dyDescent="0.25">
      <c r="B7" s="5" t="s">
        <v>10</v>
      </c>
      <c r="C7" s="15">
        <v>11617668</v>
      </c>
      <c r="D7" s="15">
        <v>286509</v>
      </c>
      <c r="E7" s="15">
        <v>3954</v>
      </c>
      <c r="F7" s="15">
        <v>326762</v>
      </c>
      <c r="G7" s="15">
        <v>150443</v>
      </c>
      <c r="H7" s="15">
        <v>189688</v>
      </c>
      <c r="I7" s="15">
        <v>335584</v>
      </c>
      <c r="J7" s="15">
        <v>489514</v>
      </c>
      <c r="K7" s="15">
        <v>427800</v>
      </c>
      <c r="L7" s="15">
        <v>164392</v>
      </c>
      <c r="M7" s="15">
        <v>227334</v>
      </c>
      <c r="N7" s="15">
        <v>72057</v>
      </c>
    </row>
    <row r="8" spans="2:14" x14ac:dyDescent="0.25">
      <c r="B8" s="6" t="s">
        <v>9</v>
      </c>
      <c r="C8" s="15">
        <v>1742083</v>
      </c>
      <c r="D8" s="15">
        <v>23799</v>
      </c>
      <c r="E8" s="15">
        <v>52</v>
      </c>
      <c r="F8" s="15">
        <v>34160</v>
      </c>
      <c r="G8" s="15">
        <v>29654</v>
      </c>
      <c r="H8" s="15">
        <v>6281</v>
      </c>
      <c r="I8" s="15">
        <v>34324</v>
      </c>
      <c r="J8" s="15">
        <v>27545</v>
      </c>
      <c r="K8" s="15">
        <v>38424</v>
      </c>
      <c r="L8" s="15">
        <v>14038</v>
      </c>
      <c r="M8" s="15">
        <v>11183</v>
      </c>
      <c r="N8" s="15">
        <v>27249</v>
      </c>
    </row>
    <row r="9" spans="2:14" x14ac:dyDescent="0.25">
      <c r="B9" s="5" t="s">
        <v>8</v>
      </c>
      <c r="C9" s="15">
        <v>5440961</v>
      </c>
      <c r="D9" s="15">
        <v>176250</v>
      </c>
      <c r="E9" s="15">
        <v>9090</v>
      </c>
      <c r="F9" s="15">
        <v>165860</v>
      </c>
      <c r="G9" s="15">
        <v>77266</v>
      </c>
      <c r="H9" s="15">
        <v>136753</v>
      </c>
      <c r="I9" s="15">
        <v>189430</v>
      </c>
      <c r="J9" s="15">
        <v>215761</v>
      </c>
      <c r="K9" s="15">
        <v>203550</v>
      </c>
      <c r="L9" s="15">
        <v>96541</v>
      </c>
      <c r="M9" s="15">
        <v>113735</v>
      </c>
      <c r="N9" s="15">
        <v>34160</v>
      </c>
    </row>
    <row r="10" spans="2:14" x14ac:dyDescent="0.25">
      <c r="B10" s="5" t="s">
        <v>7</v>
      </c>
      <c r="C10" s="15">
        <v>17245103</v>
      </c>
      <c r="D10" s="15">
        <v>368865</v>
      </c>
      <c r="E10" s="15">
        <v>3508</v>
      </c>
      <c r="F10" s="15">
        <v>542878</v>
      </c>
      <c r="G10" s="15">
        <v>297455</v>
      </c>
      <c r="H10" s="15">
        <v>173725</v>
      </c>
      <c r="I10" s="15">
        <v>808522</v>
      </c>
      <c r="J10" s="15">
        <v>1032660</v>
      </c>
      <c r="K10" s="15">
        <v>865122</v>
      </c>
      <c r="L10" s="15">
        <v>340618</v>
      </c>
      <c r="M10" s="15">
        <v>501782</v>
      </c>
      <c r="N10" s="15">
        <v>77124</v>
      </c>
    </row>
    <row r="11" spans="2:14" x14ac:dyDescent="0.25">
      <c r="B11" s="5" t="s">
        <v>6</v>
      </c>
      <c r="C11" s="15">
        <v>23718045</v>
      </c>
      <c r="D11" s="15">
        <v>587128</v>
      </c>
      <c r="E11" s="15">
        <v>28509</v>
      </c>
      <c r="F11" s="15">
        <v>757393</v>
      </c>
      <c r="G11" s="15">
        <v>351587</v>
      </c>
      <c r="H11" s="15">
        <v>432380</v>
      </c>
      <c r="I11" s="15">
        <v>695000</v>
      </c>
      <c r="J11" s="15">
        <v>1040006</v>
      </c>
      <c r="K11" s="15">
        <v>1042936</v>
      </c>
      <c r="L11" s="15">
        <v>330462</v>
      </c>
      <c r="M11" s="15">
        <v>535653</v>
      </c>
      <c r="N11" s="15">
        <v>139451</v>
      </c>
    </row>
    <row r="12" spans="2:14" x14ac:dyDescent="0.25">
      <c r="B12" s="5" t="s">
        <v>5</v>
      </c>
      <c r="C12" s="15">
        <v>2973650</v>
      </c>
      <c r="D12" s="15">
        <v>84895</v>
      </c>
      <c r="E12" s="15">
        <v>24359</v>
      </c>
      <c r="F12" s="15">
        <v>113301</v>
      </c>
      <c r="G12" s="15">
        <v>27890</v>
      </c>
      <c r="H12" s="15">
        <v>48533</v>
      </c>
      <c r="I12" s="15">
        <v>66133</v>
      </c>
      <c r="J12" s="15">
        <v>99609</v>
      </c>
      <c r="K12" s="15">
        <v>113766</v>
      </c>
      <c r="L12" s="15">
        <v>22721</v>
      </c>
      <c r="M12" s="15">
        <v>46276</v>
      </c>
      <c r="N12" s="15">
        <v>12711</v>
      </c>
    </row>
    <row r="13" spans="2:14" x14ac:dyDescent="0.25">
      <c r="B13" s="5" t="s">
        <v>4</v>
      </c>
      <c r="C13" s="15">
        <v>6851842</v>
      </c>
      <c r="D13" s="15">
        <v>150344</v>
      </c>
      <c r="E13" s="15">
        <v>25844</v>
      </c>
      <c r="F13" s="15">
        <v>177904</v>
      </c>
      <c r="G13" s="15">
        <v>73435</v>
      </c>
      <c r="H13" s="15">
        <v>136394</v>
      </c>
      <c r="I13" s="15">
        <v>156948</v>
      </c>
      <c r="J13" s="15">
        <v>267958</v>
      </c>
      <c r="K13" s="15">
        <v>318269</v>
      </c>
      <c r="L13" s="15">
        <v>73233</v>
      </c>
      <c r="M13" s="15">
        <v>123600</v>
      </c>
      <c r="N13" s="15">
        <v>26566</v>
      </c>
    </row>
    <row r="14" spans="2:14" x14ac:dyDescent="0.25">
      <c r="B14" s="5" t="s">
        <v>3</v>
      </c>
      <c r="C14" s="15">
        <v>13359007</v>
      </c>
      <c r="D14" s="15">
        <v>445451</v>
      </c>
      <c r="E14" s="15">
        <v>111200</v>
      </c>
      <c r="F14" s="15">
        <v>432082</v>
      </c>
      <c r="G14" s="15">
        <v>137324</v>
      </c>
      <c r="H14" s="15">
        <v>288042</v>
      </c>
      <c r="I14" s="15">
        <v>334002</v>
      </c>
      <c r="J14" s="15">
        <v>551014</v>
      </c>
      <c r="K14" s="15">
        <v>510900</v>
      </c>
      <c r="L14" s="15">
        <v>165473</v>
      </c>
      <c r="M14" s="15">
        <v>241957</v>
      </c>
      <c r="N14" s="15">
        <v>45284</v>
      </c>
    </row>
    <row r="15" spans="2:14" x14ac:dyDescent="0.25">
      <c r="B15" s="5" t="s">
        <v>2</v>
      </c>
      <c r="C15" s="15">
        <v>13054684</v>
      </c>
      <c r="D15" s="15">
        <v>279235</v>
      </c>
      <c r="E15" s="15">
        <v>70417</v>
      </c>
      <c r="F15" s="15">
        <v>288159</v>
      </c>
      <c r="G15" s="15">
        <v>170525</v>
      </c>
      <c r="H15" s="15">
        <v>269553</v>
      </c>
      <c r="I15" s="15">
        <v>308188</v>
      </c>
      <c r="J15" s="15">
        <v>610268</v>
      </c>
      <c r="K15" s="15">
        <v>791171</v>
      </c>
      <c r="L15" s="15">
        <v>116049</v>
      </c>
      <c r="M15" s="15">
        <v>247845</v>
      </c>
      <c r="N15" s="15">
        <v>86698</v>
      </c>
    </row>
    <row r="16" spans="2:14" x14ac:dyDescent="0.25">
      <c r="B16" s="5" t="s">
        <v>1</v>
      </c>
      <c r="C16" s="15">
        <v>10807339</v>
      </c>
      <c r="D16" s="15">
        <v>269119</v>
      </c>
      <c r="E16" s="15">
        <v>45521</v>
      </c>
      <c r="F16" s="15">
        <v>307942</v>
      </c>
      <c r="G16" s="15">
        <v>142933</v>
      </c>
      <c r="H16" s="15">
        <v>189292</v>
      </c>
      <c r="I16" s="15">
        <v>284860</v>
      </c>
      <c r="J16" s="15">
        <v>457484</v>
      </c>
      <c r="K16" s="15">
        <v>413508</v>
      </c>
      <c r="L16" s="15">
        <v>165161</v>
      </c>
      <c r="M16" s="15">
        <v>217339</v>
      </c>
      <c r="N16" s="15">
        <v>57985</v>
      </c>
    </row>
    <row r="17" spans="2:14" x14ac:dyDescent="0.25">
      <c r="B17" s="5" t="s">
        <v>0</v>
      </c>
      <c r="C17" s="15">
        <v>3833789</v>
      </c>
      <c r="D17" s="15">
        <v>110364</v>
      </c>
      <c r="E17" s="15">
        <v>49135</v>
      </c>
      <c r="F17" s="15">
        <v>90809</v>
      </c>
      <c r="G17" s="15">
        <v>44144</v>
      </c>
      <c r="H17" s="15">
        <v>80294</v>
      </c>
      <c r="I17" s="15">
        <v>90856</v>
      </c>
      <c r="J17" s="15">
        <v>172895</v>
      </c>
      <c r="K17" s="15">
        <v>174297</v>
      </c>
      <c r="L17" s="15">
        <v>44014</v>
      </c>
      <c r="M17" s="15">
        <v>67158</v>
      </c>
      <c r="N17" s="15">
        <v>23607</v>
      </c>
    </row>
    <row r="18" spans="2:14" x14ac:dyDescent="0.25"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4" x14ac:dyDescent="0.25">
      <c r="B19" s="9"/>
      <c r="C19" s="8" t="s">
        <v>15</v>
      </c>
      <c r="D19" s="8" t="s">
        <v>14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 t="s">
        <v>23</v>
      </c>
      <c r="M19" s="8" t="s">
        <v>24</v>
      </c>
      <c r="N19" s="8" t="s">
        <v>25</v>
      </c>
    </row>
    <row r="20" spans="2:14" x14ac:dyDescent="0.25">
      <c r="B20" s="7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x14ac:dyDescent="0.25">
      <c r="B21" s="7" t="s">
        <v>12</v>
      </c>
      <c r="C21" s="14">
        <f>C5/C$4</f>
        <v>2.4473879421226748E-2</v>
      </c>
      <c r="D21" s="14">
        <f>D5/D$4</f>
        <v>5.405351745758552E-2</v>
      </c>
      <c r="E21" s="14">
        <f t="shared" ref="E21:N33" si="0">E5/E$4</f>
        <v>0.31956332165128254</v>
      </c>
      <c r="F21" s="14">
        <f t="shared" si="0"/>
        <v>2.7984824854440041E-2</v>
      </c>
      <c r="G21" s="14">
        <f t="shared" si="0"/>
        <v>2.426582982432373E-2</v>
      </c>
      <c r="H21" s="14">
        <f t="shared" si="0"/>
        <v>5.88073494673668E-2</v>
      </c>
      <c r="I21" s="14">
        <f t="shared" si="0"/>
        <v>1.762955804668016E-2</v>
      </c>
      <c r="J21" s="14">
        <f t="shared" si="0"/>
        <v>1.6842517286193025E-2</v>
      </c>
      <c r="K21" s="14">
        <f t="shared" si="0"/>
        <v>2.3813712925561826E-2</v>
      </c>
      <c r="L21" s="14">
        <f t="shared" si="0"/>
        <v>1.7000995141794078E-2</v>
      </c>
      <c r="M21" s="14">
        <f t="shared" si="0"/>
        <v>2.1907300450666085E-2</v>
      </c>
      <c r="N21" s="14">
        <f t="shared" si="0"/>
        <v>2.9881684965635608E-2</v>
      </c>
    </row>
    <row r="22" spans="2:14" x14ac:dyDescent="0.25">
      <c r="B22" s="7" t="s">
        <v>11</v>
      </c>
      <c r="C22" s="14">
        <f t="shared" ref="C22:D33" si="1">C6/C$4</f>
        <v>3.5524814843930483E-2</v>
      </c>
      <c r="D22" s="14">
        <f t="shared" si="1"/>
        <v>3.9973402056621199E-2</v>
      </c>
      <c r="E22" s="14">
        <f t="shared" si="0"/>
        <v>6.5751846915774056E-2</v>
      </c>
      <c r="F22" s="14">
        <f t="shared" si="0"/>
        <v>3.89763542625466E-2</v>
      </c>
      <c r="G22" s="14">
        <f t="shared" si="0"/>
        <v>4.5924878429596805E-2</v>
      </c>
      <c r="H22" s="14">
        <f t="shared" si="0"/>
        <v>4.1525624031591706E-2</v>
      </c>
      <c r="I22" s="14">
        <f t="shared" si="0"/>
        <v>4.143203820606E-2</v>
      </c>
      <c r="J22" s="14">
        <f t="shared" si="0"/>
        <v>2.5514729417571949E-2</v>
      </c>
      <c r="K22" s="14">
        <f t="shared" si="0"/>
        <v>2.6498198135703109E-2</v>
      </c>
      <c r="L22" s="14">
        <f t="shared" si="0"/>
        <v>5.3780660573063577E-2</v>
      </c>
      <c r="M22" s="14">
        <f t="shared" si="0"/>
        <v>3.3481693941197724E-2</v>
      </c>
      <c r="N22" s="14">
        <f t="shared" si="0"/>
        <v>5.9104637266440746E-2</v>
      </c>
    </row>
    <row r="23" spans="2:14" x14ac:dyDescent="0.25">
      <c r="B23" s="5" t="s">
        <v>10</v>
      </c>
      <c r="C23" s="14">
        <f t="shared" si="1"/>
        <v>9.860630459775685E-2</v>
      </c>
      <c r="D23" s="14">
        <f t="shared" si="1"/>
        <v>9.3251959857024669E-2</v>
      </c>
      <c r="E23" s="14">
        <f t="shared" si="0"/>
        <v>6.5057505306283627E-3</v>
      </c>
      <c r="F23" s="14">
        <f t="shared" si="0"/>
        <v>9.4077956163441737E-2</v>
      </c>
      <c r="G23" s="14">
        <f t="shared" si="0"/>
        <v>9.3064069040730488E-2</v>
      </c>
      <c r="H23" s="14">
        <f t="shared" si="0"/>
        <v>8.7395983216329576E-2</v>
      </c>
      <c r="I23" s="14">
        <f t="shared" si="0"/>
        <v>9.5550456377684889E-2</v>
      </c>
      <c r="J23" s="14">
        <f t="shared" si="0"/>
        <v>9.4387434393450334E-2</v>
      </c>
      <c r="K23" s="14">
        <f t="shared" si="0"/>
        <v>8.2894671062396549E-2</v>
      </c>
      <c r="L23" s="14">
        <f t="shared" si="0"/>
        <v>9.9569902502754354E-2</v>
      </c>
      <c r="M23" s="14">
        <f t="shared" si="0"/>
        <v>9.1992209550624773E-2</v>
      </c>
      <c r="N23" s="14">
        <f t="shared" si="0"/>
        <v>0.10886765970112272</v>
      </c>
    </row>
    <row r="24" spans="2:14" x14ac:dyDescent="0.25">
      <c r="B24" s="6" t="s">
        <v>9</v>
      </c>
      <c r="C24" s="14">
        <f t="shared" si="1"/>
        <v>1.4786131513878177E-2</v>
      </c>
      <c r="D24" s="14">
        <f t="shared" si="1"/>
        <v>7.7460163298092907E-3</v>
      </c>
      <c r="E24" s="14">
        <f t="shared" si="0"/>
        <v>8.5558681738157527E-5</v>
      </c>
      <c r="F24" s="14">
        <f t="shared" si="0"/>
        <v>9.8349960599554715E-3</v>
      </c>
      <c r="G24" s="14">
        <f t="shared" si="0"/>
        <v>1.8343970163675425E-2</v>
      </c>
      <c r="H24" s="14">
        <f t="shared" si="0"/>
        <v>2.8938792679651113E-3</v>
      </c>
      <c r="I24" s="14">
        <f t="shared" si="0"/>
        <v>9.7730340680951891E-3</v>
      </c>
      <c r="J24" s="14">
        <f t="shared" si="0"/>
        <v>5.3111900382166585E-3</v>
      </c>
      <c r="K24" s="14">
        <f t="shared" si="0"/>
        <v>7.4454063602186187E-3</v>
      </c>
      <c r="L24" s="14">
        <f t="shared" si="0"/>
        <v>8.5026174712496093E-3</v>
      </c>
      <c r="M24" s="14">
        <f t="shared" si="0"/>
        <v>4.525275055225513E-3</v>
      </c>
      <c r="N24" s="14">
        <f t="shared" si="0"/>
        <v>4.1169280697168811E-2</v>
      </c>
    </row>
    <row r="25" spans="2:14" x14ac:dyDescent="0.25">
      <c r="B25" s="5" t="s">
        <v>8</v>
      </c>
      <c r="C25" s="14">
        <f t="shared" si="1"/>
        <v>4.6180787544498239E-2</v>
      </c>
      <c r="D25" s="14">
        <f t="shared" si="1"/>
        <v>5.7365241318075862E-2</v>
      </c>
      <c r="E25" s="14">
        <f t="shared" si="0"/>
        <v>1.4956315711535613E-2</v>
      </c>
      <c r="F25" s="14">
        <f t="shared" si="0"/>
        <v>4.7752706279397379E-2</v>
      </c>
      <c r="G25" s="14">
        <f t="shared" si="0"/>
        <v>4.7796762617742815E-2</v>
      </c>
      <c r="H25" s="14">
        <f t="shared" si="0"/>
        <v>6.3006952958451337E-2</v>
      </c>
      <c r="I25" s="14">
        <f t="shared" si="0"/>
        <v>5.3936191688593163E-2</v>
      </c>
      <c r="J25" s="14">
        <f t="shared" si="0"/>
        <v>4.1602747280292778E-2</v>
      </c>
      <c r="K25" s="14">
        <f t="shared" si="0"/>
        <v>3.9441819295817714E-2</v>
      </c>
      <c r="L25" s="14">
        <f t="shared" si="0"/>
        <v>5.8473514267837902E-2</v>
      </c>
      <c r="M25" s="14">
        <f t="shared" si="0"/>
        <v>4.6023621425920924E-2</v>
      </c>
      <c r="N25" s="14">
        <f t="shared" si="0"/>
        <v>5.1610797776626173E-2</v>
      </c>
    </row>
    <row r="26" spans="2:14" x14ac:dyDescent="0.25">
      <c r="B26" s="5" t="s">
        <v>7</v>
      </c>
      <c r="C26" s="14">
        <f t="shared" si="1"/>
        <v>0.14636981184500111</v>
      </c>
      <c r="D26" s="14">
        <f t="shared" si="1"/>
        <v>0.12005690631938754</v>
      </c>
      <c r="E26" s="14">
        <f t="shared" si="0"/>
        <v>5.771920298797242E-3</v>
      </c>
      <c r="F26" s="14">
        <f t="shared" si="0"/>
        <v>0.15629985336757923</v>
      </c>
      <c r="G26" s="14">
        <f t="shared" si="0"/>
        <v>0.18400572081459748</v>
      </c>
      <c r="H26" s="14">
        <f t="shared" si="0"/>
        <v>8.0041263465569015E-2</v>
      </c>
      <c r="I26" s="14">
        <f t="shared" si="0"/>
        <v>0.23020956330277528</v>
      </c>
      <c r="J26" s="14">
        <f t="shared" si="0"/>
        <v>0.19911611925448591</v>
      </c>
      <c r="K26" s="14">
        <f t="shared" si="0"/>
        <v>0.16763441706134322</v>
      </c>
      <c r="L26" s="14">
        <f t="shared" si="0"/>
        <v>0.20630749094045442</v>
      </c>
      <c r="M26" s="14">
        <f t="shared" si="0"/>
        <v>0.20304941140670379</v>
      </c>
      <c r="N26" s="14">
        <f t="shared" si="0"/>
        <v>0.11652316064767321</v>
      </c>
    </row>
    <row r="27" spans="2:14" x14ac:dyDescent="0.25">
      <c r="B27" s="5" t="s">
        <v>6</v>
      </c>
      <c r="C27" s="14">
        <f t="shared" si="1"/>
        <v>0.20130965781887586</v>
      </c>
      <c r="D27" s="14">
        <f t="shared" si="1"/>
        <v>0.19109639378496024</v>
      </c>
      <c r="E27" s="14">
        <f t="shared" si="0"/>
        <v>4.6907547262944861E-2</v>
      </c>
      <c r="F27" s="14">
        <f t="shared" si="0"/>
        <v>0.21806080710883649</v>
      </c>
      <c r="G27" s="14">
        <f t="shared" si="0"/>
        <v>0.21749178653591933</v>
      </c>
      <c r="H27" s="14">
        <f t="shared" si="0"/>
        <v>0.1992127874355604</v>
      </c>
      <c r="I27" s="14">
        <f t="shared" si="0"/>
        <v>0.19788657141726362</v>
      </c>
      <c r="J27" s="14">
        <f t="shared" si="0"/>
        <v>0.20053256514378487</v>
      </c>
      <c r="K27" s="14">
        <f t="shared" si="0"/>
        <v>0.20208937975486585</v>
      </c>
      <c r="L27" s="14">
        <f t="shared" si="0"/>
        <v>0.20015614580311214</v>
      </c>
      <c r="M27" s="14">
        <f t="shared" si="0"/>
        <v>0.21675553600614431</v>
      </c>
      <c r="N27" s="14">
        <f t="shared" si="0"/>
        <v>0.21069020376897823</v>
      </c>
    </row>
    <row r="28" spans="2:14" x14ac:dyDescent="0.25">
      <c r="B28" s="5" t="s">
        <v>5</v>
      </c>
      <c r="C28" s="14">
        <f t="shared" si="1"/>
        <v>2.5239199266765041E-2</v>
      </c>
      <c r="D28" s="14">
        <f t="shared" si="1"/>
        <v>2.7631331413889647E-2</v>
      </c>
      <c r="E28" s="14">
        <f t="shared" si="0"/>
        <v>4.0079306316534218E-2</v>
      </c>
      <c r="F28" s="14">
        <f t="shared" si="0"/>
        <v>3.2620459267828306E-2</v>
      </c>
      <c r="G28" s="14">
        <f t="shared" si="0"/>
        <v>1.7252759420817009E-2</v>
      </c>
      <c r="H28" s="14">
        <f t="shared" si="0"/>
        <v>2.2360872872496537E-2</v>
      </c>
      <c r="I28" s="14">
        <f t="shared" si="0"/>
        <v>1.8829975003651647E-2</v>
      </c>
      <c r="J28" s="14">
        <f t="shared" si="0"/>
        <v>1.92064740793873E-2</v>
      </c>
      <c r="K28" s="14">
        <f t="shared" si="0"/>
        <v>2.2044401935681641E-2</v>
      </c>
      <c r="L28" s="14">
        <f t="shared" si="0"/>
        <v>1.3761787403067556E-2</v>
      </c>
      <c r="M28" s="14">
        <f t="shared" si="0"/>
        <v>1.8725890052366613E-2</v>
      </c>
      <c r="N28" s="14">
        <f t="shared" si="0"/>
        <v>1.9204474547385691E-2</v>
      </c>
    </row>
    <row r="29" spans="2:14" x14ac:dyDescent="0.25">
      <c r="B29" s="5" t="s">
        <v>4</v>
      </c>
      <c r="C29" s="14">
        <f t="shared" si="1"/>
        <v>5.8155803669695458E-2</v>
      </c>
      <c r="D29" s="14">
        <f t="shared" si="1"/>
        <v>4.8933445904821543E-2</v>
      </c>
      <c r="E29" s="14">
        <f t="shared" si="0"/>
        <v>4.2522664823864291E-2</v>
      </c>
      <c r="F29" s="14">
        <f t="shared" si="0"/>
        <v>5.1220290955805568E-2</v>
      </c>
      <c r="G29" s="14">
        <f t="shared" si="0"/>
        <v>4.5426905273133637E-2</v>
      </c>
      <c r="H29" s="14">
        <f t="shared" si="0"/>
        <v>6.2841548937244612E-2</v>
      </c>
      <c r="I29" s="14">
        <f t="shared" si="0"/>
        <v>4.4687628216973654E-2</v>
      </c>
      <c r="J29" s="14">
        <f t="shared" si="0"/>
        <v>5.1667302968250478E-2</v>
      </c>
      <c r="K29" s="14">
        <f t="shared" si="0"/>
        <v>6.167088374090203E-2</v>
      </c>
      <c r="L29" s="14">
        <f t="shared" si="0"/>
        <v>4.4356189291353654E-2</v>
      </c>
      <c r="M29" s="14">
        <f t="shared" si="0"/>
        <v>5.0015559047292622E-2</v>
      </c>
      <c r="N29" s="14">
        <f t="shared" si="0"/>
        <v>4.0137366912583454E-2</v>
      </c>
    </row>
    <row r="30" spans="2:14" x14ac:dyDescent="0.25">
      <c r="B30" s="5" t="s">
        <v>3</v>
      </c>
      <c r="C30" s="14">
        <f t="shared" si="1"/>
        <v>0.11338612132534395</v>
      </c>
      <c r="D30" s="14">
        <f t="shared" si="1"/>
        <v>0.14498385310852885</v>
      </c>
      <c r="E30" s="14">
        <f t="shared" si="0"/>
        <v>0.18296395017852149</v>
      </c>
      <c r="F30" s="14">
        <f t="shared" si="0"/>
        <v>0.12440060795016628</v>
      </c>
      <c r="G30" s="14">
        <f t="shared" si="0"/>
        <v>8.4948653090866799E-2</v>
      </c>
      <c r="H30" s="14">
        <f t="shared" si="0"/>
        <v>0.13271115620175236</v>
      </c>
      <c r="I30" s="14">
        <f t="shared" si="0"/>
        <v>9.5100015289940845E-2</v>
      </c>
      <c r="J30" s="14">
        <f t="shared" si="0"/>
        <v>0.10624578209177397</v>
      </c>
      <c r="K30" s="14">
        <f t="shared" si="0"/>
        <v>9.8996931850814401E-2</v>
      </c>
      <c r="L30" s="14">
        <f t="shared" si="0"/>
        <v>0.10022464886879089</v>
      </c>
      <c r="M30" s="14">
        <f t="shared" si="0"/>
        <v>9.7909503401341275E-2</v>
      </c>
      <c r="N30" s="14">
        <f t="shared" si="0"/>
        <v>6.8417545858218368E-2</v>
      </c>
    </row>
    <row r="31" spans="2:14" x14ac:dyDescent="0.25">
      <c r="B31" s="5" t="s">
        <v>2</v>
      </c>
      <c r="C31" s="14">
        <f t="shared" si="1"/>
        <v>0.11080314456666027</v>
      </c>
      <c r="D31" s="14">
        <f t="shared" si="1"/>
        <v>9.0884443457888875E-2</v>
      </c>
      <c r="E31" s="14">
        <f t="shared" si="0"/>
        <v>0.11586126330684304</v>
      </c>
      <c r="F31" s="14">
        <f t="shared" si="0"/>
        <v>8.2963777214306464E-2</v>
      </c>
      <c r="G31" s="14">
        <f t="shared" si="0"/>
        <v>0.10548679814395198</v>
      </c>
      <c r="H31" s="14">
        <f t="shared" si="0"/>
        <v>0.12419261874188818</v>
      </c>
      <c r="I31" s="14">
        <f t="shared" si="0"/>
        <v>8.7750023988408116E-2</v>
      </c>
      <c r="J31" s="14">
        <f t="shared" si="0"/>
        <v>0.11767105907578158</v>
      </c>
      <c r="K31" s="14">
        <f t="shared" si="0"/>
        <v>0.15330495511712797</v>
      </c>
      <c r="L31" s="14">
        <f t="shared" si="0"/>
        <v>7.0289233147246458E-2</v>
      </c>
      <c r="M31" s="14">
        <f t="shared" si="0"/>
        <v>0.10029212161873981</v>
      </c>
      <c r="N31" s="14">
        <f t="shared" si="0"/>
        <v>0.13098808388869834</v>
      </c>
    </row>
    <row r="32" spans="2:14" x14ac:dyDescent="0.25">
      <c r="B32" s="5" t="s">
        <v>1</v>
      </c>
      <c r="C32" s="14">
        <f t="shared" si="1"/>
        <v>9.1728543226163542E-2</v>
      </c>
      <c r="D32" s="14">
        <f t="shared" si="1"/>
        <v>8.7591922713641177E-2</v>
      </c>
      <c r="E32" s="14">
        <f t="shared" si="0"/>
        <v>7.4898399065435939E-2</v>
      </c>
      <c r="F32" s="14">
        <f t="shared" si="0"/>
        <v>8.8659495219403042E-2</v>
      </c>
      <c r="G32" s="14">
        <f t="shared" si="0"/>
        <v>8.84183815810555E-2</v>
      </c>
      <c r="H32" s="14">
        <f t="shared" si="0"/>
        <v>8.721353198402354E-2</v>
      </c>
      <c r="I32" s="14">
        <f t="shared" si="0"/>
        <v>8.1107868681901743E-2</v>
      </c>
      <c r="J32" s="14">
        <f t="shared" si="0"/>
        <v>8.8211452657233971E-2</v>
      </c>
      <c r="K32" s="14">
        <f t="shared" si="0"/>
        <v>8.012531473041018E-2</v>
      </c>
      <c r="L32" s="14">
        <f t="shared" si="0"/>
        <v>0.10003567489450467</v>
      </c>
      <c r="M32" s="14">
        <f t="shared" si="0"/>
        <v>8.7947666567795568E-2</v>
      </c>
      <c r="N32" s="14">
        <f t="shared" si="0"/>
        <v>8.7606911858245567E-2</v>
      </c>
    </row>
    <row r="33" spans="2:14" x14ac:dyDescent="0.25">
      <c r="B33" s="5" t="s">
        <v>0</v>
      </c>
      <c r="C33" s="14">
        <f t="shared" si="1"/>
        <v>3.2539728790453443E-2</v>
      </c>
      <c r="D33" s="14">
        <f t="shared" si="1"/>
        <v>3.5920893576329785E-2</v>
      </c>
      <c r="E33" s="14">
        <f t="shared" si="0"/>
        <v>8.0844727446237885E-2</v>
      </c>
      <c r="F33" s="14">
        <f t="shared" si="0"/>
        <v>2.6144793829288537E-2</v>
      </c>
      <c r="G33" s="14">
        <f t="shared" si="0"/>
        <v>2.730748698001241E-2</v>
      </c>
      <c r="H33" s="14">
        <f t="shared" si="0"/>
        <v>3.6994291027223472E-2</v>
      </c>
      <c r="I33" s="14">
        <f t="shared" si="0"/>
        <v>2.5869327097391228E-2</v>
      </c>
      <c r="J33" s="14">
        <f t="shared" si="0"/>
        <v>3.3337382525230323E-2</v>
      </c>
      <c r="K33" s="14">
        <f t="shared" si="0"/>
        <v>3.3773474712862392E-2</v>
      </c>
      <c r="L33" s="14">
        <f t="shared" si="0"/>
        <v>2.6658655462286671E-2</v>
      </c>
      <c r="M33" s="14">
        <f t="shared" si="0"/>
        <v>2.7175929728948851E-2</v>
      </c>
      <c r="N33" s="14">
        <f t="shared" si="0"/>
        <v>3.5666747749204156E-2</v>
      </c>
    </row>
    <row r="34" spans="2:14" x14ac:dyDescent="0.25">
      <c r="C34" s="14"/>
      <c r="D34" s="14"/>
    </row>
    <row r="35" spans="2:14" x14ac:dyDescent="0.25">
      <c r="B35" s="9"/>
      <c r="C35" s="8" t="s">
        <v>15</v>
      </c>
      <c r="D35" s="8" t="s">
        <v>14</v>
      </c>
      <c r="E35" s="8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8" t="s">
        <v>23</v>
      </c>
      <c r="M35" s="8" t="s">
        <v>24</v>
      </c>
      <c r="N35" s="8" t="s">
        <v>25</v>
      </c>
    </row>
    <row r="36" spans="2:14" x14ac:dyDescent="0.25">
      <c r="B36" s="16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2:14" x14ac:dyDescent="0.25">
      <c r="B37" s="16" t="s">
        <v>12</v>
      </c>
      <c r="C37" s="17">
        <f>($C21-C21)*C5</f>
        <v>0</v>
      </c>
      <c r="D37" s="17">
        <f>(D21-$C21)*D5</f>
        <v>4912.4383868882833</v>
      </c>
      <c r="E37" s="17">
        <f t="shared" ref="E37:N37" si="2">(E21-$C21)*E5</f>
        <v>57312.566559363666</v>
      </c>
      <c r="F37" s="17">
        <f t="shared" si="2"/>
        <v>341.26389610833206</v>
      </c>
      <c r="G37" s="17">
        <f t="shared" si="2"/>
        <v>-8.1611615377147029</v>
      </c>
      <c r="H37" s="17">
        <f t="shared" si="2"/>
        <v>4382.2554497492247</v>
      </c>
      <c r="I37" s="17">
        <f t="shared" si="2"/>
        <v>-423.77984654780113</v>
      </c>
      <c r="J37" s="17">
        <f t="shared" si="2"/>
        <v>-666.59185113306069</v>
      </c>
      <c r="K37" s="17">
        <f t="shared" si="2"/>
        <v>-81.132481817731986</v>
      </c>
      <c r="L37" s="17">
        <f t="shared" si="2"/>
        <v>-209.75638883939564</v>
      </c>
      <c r="M37" s="17">
        <f t="shared" si="2"/>
        <v>-138.94945230821318</v>
      </c>
      <c r="N37" s="17">
        <f t="shared" si="2"/>
        <v>106.95557805731843</v>
      </c>
    </row>
    <row r="38" spans="2:14" x14ac:dyDescent="0.25">
      <c r="B38" s="16" t="s">
        <v>11</v>
      </c>
      <c r="C38" s="17">
        <f t="shared" ref="C38:C49" si="3">($C22-C22)*C6</f>
        <v>0</v>
      </c>
      <c r="D38" s="17">
        <f t="shared" ref="D38:N49" si="4">(D22-$C22)*D6</f>
        <v>546.35323852661031</v>
      </c>
      <c r="E38" s="17">
        <f t="shared" si="4"/>
        <v>1207.9326556550129</v>
      </c>
      <c r="F38" s="17">
        <f t="shared" si="4"/>
        <v>467.25905187399411</v>
      </c>
      <c r="G38" s="17">
        <f t="shared" si="4"/>
        <v>772.10072059986771</v>
      </c>
      <c r="H38" s="17">
        <f t="shared" si="4"/>
        <v>540.84693127471837</v>
      </c>
      <c r="I38" s="17">
        <f t="shared" si="4"/>
        <v>859.58370031691459</v>
      </c>
      <c r="J38" s="17">
        <f t="shared" si="4"/>
        <v>-1324.5845540428929</v>
      </c>
      <c r="K38" s="17">
        <f t="shared" si="4"/>
        <v>-1234.3988614668017</v>
      </c>
      <c r="L38" s="17">
        <f t="shared" si="4"/>
        <v>1620.9913098269149</v>
      </c>
      <c r="M38" s="17">
        <f t="shared" si="4"/>
        <v>-169.0498666130112</v>
      </c>
      <c r="N38" s="17">
        <f t="shared" si="4"/>
        <v>922.44265316860151</v>
      </c>
    </row>
    <row r="39" spans="2:14" x14ac:dyDescent="0.25">
      <c r="B39" s="19" t="s">
        <v>10</v>
      </c>
      <c r="C39" s="17">
        <f t="shared" si="3"/>
        <v>0</v>
      </c>
      <c r="D39" s="17">
        <f t="shared" si="4"/>
        <v>-1534.0679573224363</v>
      </c>
      <c r="E39" s="17">
        <f t="shared" si="4"/>
        <v>-364.16559078142603</v>
      </c>
      <c r="F39" s="17">
        <f t="shared" si="4"/>
        <v>-1479.6921910936751</v>
      </c>
      <c r="G39" s="17">
        <f t="shared" si="4"/>
        <v>-833.79054390571696</v>
      </c>
      <c r="H39" s="17">
        <f t="shared" si="4"/>
        <v>-2126.4634422001768</v>
      </c>
      <c r="I39" s="17">
        <f t="shared" si="4"/>
        <v>-1025.4937690846289</v>
      </c>
      <c r="J39" s="17">
        <f t="shared" si="4"/>
        <v>-2065.1960291908999</v>
      </c>
      <c r="K39" s="17">
        <f t="shared" si="4"/>
        <v>-6721.4368264271361</v>
      </c>
      <c r="L39" s="17">
        <f t="shared" si="4"/>
        <v>158.40778679834969</v>
      </c>
      <c r="M39" s="17">
        <f t="shared" si="4"/>
        <v>-1503.6086834447235</v>
      </c>
      <c r="N39" s="17">
        <f t="shared" si="4"/>
        <v>739.4024646832346</v>
      </c>
    </row>
    <row r="40" spans="2:14" x14ac:dyDescent="0.25">
      <c r="B40" s="20" t="s">
        <v>9</v>
      </c>
      <c r="C40" s="17">
        <f t="shared" si="3"/>
        <v>0</v>
      </c>
      <c r="D40" s="17">
        <f t="shared" si="4"/>
        <v>-167.54770126565543</v>
      </c>
      <c r="E40" s="17">
        <f t="shared" si="4"/>
        <v>-0.76442978727128108</v>
      </c>
      <c r="F40" s="17">
        <f t="shared" si="4"/>
        <v>-169.13078710599962</v>
      </c>
      <c r="G40" s="17">
        <f t="shared" si="4"/>
        <v>105.50414732108759</v>
      </c>
      <c r="H40" s="17">
        <f t="shared" si="4"/>
        <v>-74.695236356579969</v>
      </c>
      <c r="I40" s="17">
        <f t="shared" si="4"/>
        <v>-172.06955672905528</v>
      </c>
      <c r="J40" s="17">
        <f t="shared" si="4"/>
        <v>-260.9872629470965</v>
      </c>
      <c r="K40" s="17">
        <f t="shared" si="4"/>
        <v>-282.06002330421489</v>
      </c>
      <c r="L40" s="17">
        <f t="shared" si="4"/>
        <v>-88.207970130419838</v>
      </c>
      <c r="M40" s="17">
        <f t="shared" si="4"/>
        <v>-114.74715777711273</v>
      </c>
      <c r="N40" s="17">
        <f t="shared" si="4"/>
        <v>718.91443209548652</v>
      </c>
    </row>
    <row r="41" spans="2:14" x14ac:dyDescent="0.25">
      <c r="B41" s="19" t="s">
        <v>8</v>
      </c>
      <c r="C41" s="17">
        <f t="shared" si="3"/>
        <v>0</v>
      </c>
      <c r="D41" s="17">
        <f t="shared" si="4"/>
        <v>1971.259977593056</v>
      </c>
      <c r="E41" s="17">
        <f t="shared" si="4"/>
        <v>-283.83044896163028</v>
      </c>
      <c r="F41" s="17">
        <f t="shared" si="4"/>
        <v>260.71844137037135</v>
      </c>
      <c r="G41" s="17">
        <f t="shared" si="4"/>
        <v>124.85993000931539</v>
      </c>
      <c r="H41" s="17">
        <f t="shared" si="4"/>
        <v>2301.0285988543278</v>
      </c>
      <c r="I41" s="17">
        <f t="shared" si="4"/>
        <v>1469.1062070159014</v>
      </c>
      <c r="J41" s="17">
        <f t="shared" si="4"/>
        <v>-987.76254544523454</v>
      </c>
      <c r="K41" s="17">
        <f t="shared" si="4"/>
        <v>-1371.7169870189209</v>
      </c>
      <c r="L41" s="17">
        <f t="shared" si="4"/>
        <v>1186.7521305979344</v>
      </c>
      <c r="M41" s="17">
        <f t="shared" si="4"/>
        <v>-17.875288496390908</v>
      </c>
      <c r="N41" s="17">
        <f t="shared" si="4"/>
        <v>185.48914952949022</v>
      </c>
    </row>
    <row r="42" spans="2:14" x14ac:dyDescent="0.25">
      <c r="B42" s="19" t="s">
        <v>7</v>
      </c>
      <c r="C42" s="17">
        <f t="shared" si="3"/>
        <v>0</v>
      </c>
      <c r="D42" s="17">
        <f t="shared" si="4"/>
        <v>-9705.9098967054524</v>
      </c>
      <c r="E42" s="17">
        <f t="shared" si="4"/>
        <v>-493.21740354408314</v>
      </c>
      <c r="F42" s="17">
        <f t="shared" si="4"/>
        <v>5390.8010816941651</v>
      </c>
      <c r="G42" s="17">
        <f t="shared" si="4"/>
        <v>11194.989302551288</v>
      </c>
      <c r="H42" s="17">
        <f t="shared" si="4"/>
        <v>-11522.92706721684</v>
      </c>
      <c r="I42" s="17">
        <f t="shared" si="4"/>
        <v>67786.283528142492</v>
      </c>
      <c r="J42" s="17">
        <f t="shared" si="4"/>
        <v>54469.00180947857</v>
      </c>
      <c r="K42" s="17">
        <f t="shared" si="4"/>
        <v>18396.477793972314</v>
      </c>
      <c r="L42" s="17">
        <f t="shared" si="4"/>
        <v>20415.852378135114</v>
      </c>
      <c r="M42" s="17">
        <f t="shared" si="4"/>
        <v>28440.802827270294</v>
      </c>
      <c r="N42" s="17">
        <f t="shared" si="4"/>
        <v>-2301.8931269427176</v>
      </c>
    </row>
    <row r="43" spans="2:14" x14ac:dyDescent="0.25">
      <c r="B43" s="19" t="s">
        <v>6</v>
      </c>
      <c r="C43" s="17">
        <f t="shared" si="3"/>
        <v>0</v>
      </c>
      <c r="D43" s="17">
        <f t="shared" si="4"/>
        <v>-5996.4932857048098</v>
      </c>
      <c r="E43" s="17">
        <f t="shared" si="4"/>
        <v>-4401.8497698390374</v>
      </c>
      <c r="F43" s="17">
        <f t="shared" si="4"/>
        <v>12687.203214171153</v>
      </c>
      <c r="G43" s="17">
        <f t="shared" si="4"/>
        <v>5689.4260892391621</v>
      </c>
      <c r="H43" s="17">
        <f t="shared" si="4"/>
        <v>-906.64481633794003</v>
      </c>
      <c r="I43" s="17">
        <f t="shared" si="4"/>
        <v>-2379.0450491205033</v>
      </c>
      <c r="J43" s="17">
        <f t="shared" si="4"/>
        <v>-808.18104465068029</v>
      </c>
      <c r="K43" s="17">
        <f t="shared" si="4"/>
        <v>813.20007703365718</v>
      </c>
      <c r="L43" s="17">
        <f t="shared" si="4"/>
        <v>-381.19188775331014</v>
      </c>
      <c r="M43" s="17">
        <f t="shared" si="4"/>
        <v>8273.6309886449053</v>
      </c>
      <c r="N43" s="17">
        <f t="shared" si="4"/>
        <v>1308.1265132877263</v>
      </c>
    </row>
    <row r="44" spans="2:14" x14ac:dyDescent="0.25">
      <c r="B44" s="19" t="s">
        <v>5</v>
      </c>
      <c r="C44" s="17">
        <f t="shared" si="3"/>
        <v>0</v>
      </c>
      <c r="D44" s="17">
        <f t="shared" si="4"/>
        <v>203.08005863014341</v>
      </c>
      <c r="E44" s="17">
        <f t="shared" si="4"/>
        <v>361.49016762532739</v>
      </c>
      <c r="F44" s="17">
        <f t="shared" si="4"/>
        <v>836.304139380469</v>
      </c>
      <c r="G44" s="17">
        <f t="shared" si="4"/>
        <v>-222.74180730349062</v>
      </c>
      <c r="H44" s="17">
        <f t="shared" si="4"/>
        <v>-139.69381489303331</v>
      </c>
      <c r="I44" s="17">
        <f t="shared" si="4"/>
        <v>-423.86122819247805</v>
      </c>
      <c r="J44" s="17">
        <f t="shared" si="4"/>
        <v>-600.91372318950937</v>
      </c>
      <c r="K44" s="17">
        <f t="shared" si="4"/>
        <v>-363.45931316803404</v>
      </c>
      <c r="L44" s="17">
        <f t="shared" si="4"/>
        <v>-260.77827495507057</v>
      </c>
      <c r="M44" s="17">
        <f t="shared" si="4"/>
        <v>-301.40989720550164</v>
      </c>
      <c r="N44" s="17">
        <f t="shared" si="4"/>
        <v>-76.707385908030915</v>
      </c>
    </row>
    <row r="45" spans="2:14" x14ac:dyDescent="0.25">
      <c r="B45" s="19" t="s">
        <v>4</v>
      </c>
      <c r="C45" s="17">
        <f t="shared" si="3"/>
        <v>0</v>
      </c>
      <c r="D45" s="17">
        <f t="shared" si="4"/>
        <v>-1386.5261558022039</v>
      </c>
      <c r="E45" s="17">
        <f t="shared" si="4"/>
        <v>-404.02284033166069</v>
      </c>
      <c r="F45" s="17">
        <f t="shared" si="4"/>
        <v>-1233.855453851867</v>
      </c>
      <c r="G45" s="17">
        <f t="shared" si="4"/>
        <v>-934.74665375151733</v>
      </c>
      <c r="H45" s="17">
        <f t="shared" si="4"/>
        <v>639.10754002209933</v>
      </c>
      <c r="I45" s="17">
        <f t="shared" si="4"/>
        <v>-2113.8032009537815</v>
      </c>
      <c r="J45" s="17">
        <f t="shared" si="4"/>
        <v>-1738.645670957794</v>
      </c>
      <c r="K45" s="17">
        <f t="shared" si="4"/>
        <v>1118.7410191828444</v>
      </c>
      <c r="L45" s="17">
        <f t="shared" si="4"/>
        <v>-1010.5871597691054</v>
      </c>
      <c r="M45" s="17">
        <f t="shared" si="4"/>
        <v>-1006.1342353289905</v>
      </c>
      <c r="N45" s="17">
        <f t="shared" si="4"/>
        <v>-478.67779088943752</v>
      </c>
    </row>
    <row r="46" spans="2:14" x14ac:dyDescent="0.25">
      <c r="B46" s="19" t="s">
        <v>3</v>
      </c>
      <c r="C46" s="17">
        <f t="shared" si="3"/>
        <v>0</v>
      </c>
      <c r="D46" s="17">
        <f t="shared" si="4"/>
        <v>14075.241220551496</v>
      </c>
      <c r="E46" s="17">
        <f t="shared" si="4"/>
        <v>7737.0545684733424</v>
      </c>
      <c r="F46" s="17">
        <f t="shared" si="4"/>
        <v>4759.161409826479</v>
      </c>
      <c r="G46" s="17">
        <f t="shared" si="4"/>
        <v>-3905.1468878313408</v>
      </c>
      <c r="H46" s="17">
        <f t="shared" si="4"/>
        <v>5566.421695870431</v>
      </c>
      <c r="I46" s="17">
        <f t="shared" si="4"/>
        <v>-6107.5959880367091</v>
      </c>
      <c r="J46" s="17">
        <f t="shared" si="4"/>
        <v>-3934.4268824463279</v>
      </c>
      <c r="K46" s="17">
        <f t="shared" si="4"/>
        <v>-7351.4369025371479</v>
      </c>
      <c r="L46" s="17">
        <f t="shared" si="4"/>
        <v>-2177.8683318032058</v>
      </c>
      <c r="M46" s="17">
        <f t="shared" si="4"/>
        <v>-3744.6760430379159</v>
      </c>
      <c r="N46" s="17">
        <f t="shared" si="4"/>
        <v>-2036.3569714533151</v>
      </c>
    </row>
    <row r="47" spans="2:14" x14ac:dyDescent="0.25">
      <c r="B47" s="19" t="s">
        <v>2</v>
      </c>
      <c r="C47" s="17">
        <f t="shared" si="3"/>
        <v>0</v>
      </c>
      <c r="D47" s="17">
        <f t="shared" si="4"/>
        <v>-5561.9985041077798</v>
      </c>
      <c r="E47" s="17">
        <f t="shared" si="4"/>
        <v>356.17754732745055</v>
      </c>
      <c r="F47" s="17">
        <f t="shared" si="4"/>
        <v>-8022.1642568869192</v>
      </c>
      <c r="G47" s="17">
        <f t="shared" si="4"/>
        <v>-906.56997373233025</v>
      </c>
      <c r="H47" s="17">
        <f t="shared" si="4"/>
        <v>3609.1729323552099</v>
      </c>
      <c r="I47" s="17">
        <f t="shared" si="4"/>
        <v>-7104.6951247703737</v>
      </c>
      <c r="J47" s="17">
        <f t="shared" si="4"/>
        <v>4191.2684516524478</v>
      </c>
      <c r="K47" s="17">
        <f t="shared" si="4"/>
        <v>33626.19995502408</v>
      </c>
      <c r="L47" s="17">
        <f t="shared" si="4"/>
        <v>-4701.598906311553</v>
      </c>
      <c r="M47" s="17">
        <f t="shared" si="4"/>
        <v>-2605.1044825273461</v>
      </c>
      <c r="N47" s="17">
        <f t="shared" si="4"/>
        <v>1749.993869342057</v>
      </c>
    </row>
    <row r="48" spans="2:14" x14ac:dyDescent="0.25">
      <c r="B48" s="19" t="s">
        <v>1</v>
      </c>
      <c r="C48" s="17">
        <f t="shared" si="3"/>
        <v>0</v>
      </c>
      <c r="D48" s="17">
        <f t="shared" si="4"/>
        <v>-1113.2431757095064</v>
      </c>
      <c r="E48" s="17">
        <f t="shared" si="4"/>
        <v>-766.12499234048119</v>
      </c>
      <c r="F48" s="17">
        <f t="shared" si="4"/>
        <v>-945.08878129784182</v>
      </c>
      <c r="G48" s="17">
        <f t="shared" si="4"/>
        <v>-473.1313344202278</v>
      </c>
      <c r="H48" s="17">
        <f t="shared" si="4"/>
        <v>-854.6555080471652</v>
      </c>
      <c r="I48" s="17">
        <f t="shared" si="4"/>
        <v>-3025.4053506784162</v>
      </c>
      <c r="J48" s="17">
        <f t="shared" si="4"/>
        <v>-1609.0126618361758</v>
      </c>
      <c r="K48" s="17">
        <f t="shared" si="4"/>
        <v>-4798.0278088219811</v>
      </c>
      <c r="L48" s="17">
        <f t="shared" si="4"/>
        <v>1372.014173474889</v>
      </c>
      <c r="M48" s="17">
        <f t="shared" si="4"/>
        <v>-821.73195205303705</v>
      </c>
      <c r="N48" s="17">
        <f t="shared" si="4"/>
        <v>-238.99279486872376</v>
      </c>
    </row>
    <row r="49" spans="2:14" x14ac:dyDescent="0.25">
      <c r="B49" s="19" t="s">
        <v>0</v>
      </c>
      <c r="C49" s="17">
        <f t="shared" si="3"/>
        <v>0</v>
      </c>
      <c r="D49" s="17">
        <f t="shared" si="4"/>
        <v>373.15887042845662</v>
      </c>
      <c r="E49" s="17">
        <f t="shared" si="4"/>
        <v>2373.4661089519686</v>
      </c>
      <c r="F49" s="17">
        <f t="shared" si="4"/>
        <v>-580.71764888842392</v>
      </c>
      <c r="G49" s="17">
        <f t="shared" si="4"/>
        <v>-230.97208248010892</v>
      </c>
      <c r="H49" s="17">
        <f t="shared" si="4"/>
        <v>357.67462023921274</v>
      </c>
      <c r="I49" s="17">
        <f t="shared" si="4"/>
        <v>-606.04601622486052</v>
      </c>
      <c r="J49" s="17">
        <f t="shared" si="4"/>
        <v>137.91034247424878</v>
      </c>
      <c r="K49" s="17">
        <f t="shared" si="4"/>
        <v>215.03821303811262</v>
      </c>
      <c r="L49" s="17">
        <f t="shared" si="4"/>
        <v>-258.84956146593231</v>
      </c>
      <c r="M49" s="17">
        <f t="shared" si="4"/>
        <v>-360.22201737252539</v>
      </c>
      <c r="N49" s="17">
        <f t="shared" si="4"/>
        <v>73.819536559228084</v>
      </c>
    </row>
    <row r="50" spans="2:14" x14ac:dyDescent="0.25">
      <c r="B50" s="21" t="s">
        <v>26</v>
      </c>
      <c r="C50" s="17"/>
      <c r="D50" s="22">
        <f>SUM(D37:D49)</f>
        <v>-3384.2549239997998</v>
      </c>
      <c r="E50" s="22">
        <f t="shared" ref="E50:N50" si="5">SUM(E37:E49)</f>
        <v>62634.712131811189</v>
      </c>
      <c r="F50" s="22">
        <f t="shared" si="5"/>
        <v>12312.062115300241</v>
      </c>
      <c r="G50" s="22">
        <f t="shared" si="5"/>
        <v>10371.619744758274</v>
      </c>
      <c r="H50" s="22">
        <f t="shared" si="5"/>
        <v>1771.4278833134872</v>
      </c>
      <c r="I50" s="22">
        <f t="shared" si="5"/>
        <v>46733.178305136709</v>
      </c>
      <c r="J50" s="22">
        <f t="shared" si="5"/>
        <v>44801.878377765599</v>
      </c>
      <c r="K50" s="22">
        <f t="shared" si="5"/>
        <v>31965.987853689036</v>
      </c>
      <c r="L50" s="22">
        <f t="shared" si="5"/>
        <v>15665.179297805211</v>
      </c>
      <c r="M50" s="22">
        <f t="shared" si="5"/>
        <v>25930.924739750444</v>
      </c>
      <c r="N50" s="22">
        <f t="shared" si="5"/>
        <v>672.51612666091773</v>
      </c>
    </row>
    <row r="52" spans="2:14" x14ac:dyDescent="0.25">
      <c r="B52" s="9"/>
      <c r="C52" s="8" t="s">
        <v>15</v>
      </c>
      <c r="D52" s="8" t="s">
        <v>14</v>
      </c>
      <c r="E52" s="8" t="s">
        <v>16</v>
      </c>
      <c r="F52" s="8" t="s">
        <v>17</v>
      </c>
      <c r="G52" s="8" t="s">
        <v>18</v>
      </c>
      <c r="H52" s="8" t="s">
        <v>19</v>
      </c>
      <c r="I52" s="8" t="s">
        <v>20</v>
      </c>
      <c r="J52" s="8" t="s">
        <v>21</v>
      </c>
      <c r="K52" s="8" t="s">
        <v>22</v>
      </c>
      <c r="L52" s="8" t="s">
        <v>23</v>
      </c>
      <c r="M52" s="8" t="s">
        <v>24</v>
      </c>
      <c r="N52" s="8" t="s">
        <v>25</v>
      </c>
    </row>
    <row r="53" spans="2:14" x14ac:dyDescent="0.25">
      <c r="B53" s="23" t="s">
        <v>27</v>
      </c>
      <c r="C53" s="24"/>
      <c r="D53" s="25">
        <f>D50/D4</f>
        <v>-1.1014956050901276E-3</v>
      </c>
      <c r="E53" s="25">
        <f t="shared" ref="E53:N53" si="6">E50/E4</f>
        <v>0.10305660386628361</v>
      </c>
      <c r="F53" s="25">
        <f t="shared" si="6"/>
        <v>3.5447623651611508E-3</v>
      </c>
      <c r="G53" s="25">
        <f t="shared" si="6"/>
        <v>6.4158859899788468E-3</v>
      </c>
      <c r="H53" s="25">
        <f t="shared" si="6"/>
        <v>8.1615959659548179E-4</v>
      </c>
      <c r="I53" s="25">
        <f t="shared" si="6"/>
        <v>1.3306285505374316E-2</v>
      </c>
      <c r="J53" s="25">
        <f t="shared" si="6"/>
        <v>8.6386382331959683E-3</v>
      </c>
      <c r="K53" s="25">
        <f t="shared" si="6"/>
        <v>6.1940393836281346E-3</v>
      </c>
      <c r="L53" s="25">
        <f t="shared" si="6"/>
        <v>9.488176890424296E-3</v>
      </c>
      <c r="M53" s="25">
        <f t="shared" si="6"/>
        <v>1.0493120529707843E-2</v>
      </c>
      <c r="N53" s="25">
        <f t="shared" si="6"/>
        <v>1.0160741749009525E-3</v>
      </c>
    </row>
    <row r="56" spans="2:14" x14ac:dyDescent="0.25">
      <c r="B56" s="9"/>
      <c r="C56" s="8" t="s">
        <v>15</v>
      </c>
      <c r="D56" s="8" t="s">
        <v>14</v>
      </c>
      <c r="E56" s="8" t="s">
        <v>16</v>
      </c>
      <c r="F56" s="8" t="s">
        <v>17</v>
      </c>
      <c r="G56" s="8" t="s">
        <v>18</v>
      </c>
      <c r="H56" s="8" t="s">
        <v>19</v>
      </c>
      <c r="I56" s="8" t="s">
        <v>20</v>
      </c>
      <c r="J56" s="8" t="s">
        <v>21</v>
      </c>
      <c r="K56" s="8" t="s">
        <v>22</v>
      </c>
      <c r="L56" s="8" t="s">
        <v>23</v>
      </c>
      <c r="M56" s="8" t="s">
        <v>24</v>
      </c>
      <c r="N56" s="8" t="s">
        <v>25</v>
      </c>
    </row>
    <row r="57" spans="2:14" x14ac:dyDescent="0.25">
      <c r="B57" s="7" t="s">
        <v>13</v>
      </c>
      <c r="C57" s="4">
        <f t="shared" ref="C57:N70" si="7">(C4/C$4)/($C4/$C$4)</f>
        <v>1</v>
      </c>
      <c r="D57" s="4">
        <f t="shared" si="7"/>
        <v>1</v>
      </c>
      <c r="E57" s="4">
        <f t="shared" si="7"/>
        <v>1</v>
      </c>
      <c r="F57" s="4">
        <f t="shared" si="7"/>
        <v>1</v>
      </c>
      <c r="G57" s="4">
        <f t="shared" si="7"/>
        <v>1</v>
      </c>
      <c r="H57" s="4">
        <f t="shared" si="7"/>
        <v>1</v>
      </c>
      <c r="I57" s="4">
        <f t="shared" si="7"/>
        <v>1</v>
      </c>
      <c r="J57" s="4">
        <f t="shared" si="7"/>
        <v>1</v>
      </c>
      <c r="K57" s="4">
        <f t="shared" si="7"/>
        <v>1</v>
      </c>
      <c r="L57" s="4">
        <f t="shared" si="7"/>
        <v>1</v>
      </c>
      <c r="M57" s="4">
        <f t="shared" si="7"/>
        <v>1</v>
      </c>
      <c r="N57" s="4">
        <f t="shared" si="7"/>
        <v>1</v>
      </c>
    </row>
    <row r="58" spans="2:14" x14ac:dyDescent="0.25">
      <c r="B58" s="7" t="s">
        <v>12</v>
      </c>
      <c r="C58" s="4">
        <f t="shared" si="7"/>
        <v>1</v>
      </c>
      <c r="D58" s="4">
        <f t="shared" si="7"/>
        <v>2.2086207309946819</v>
      </c>
      <c r="E58" s="4">
        <f t="shared" si="7"/>
        <v>13.057321896181202</v>
      </c>
      <c r="F58" s="4">
        <f t="shared" si="7"/>
        <v>1.1434568411809765</v>
      </c>
      <c r="G58" s="4">
        <f t="shared" si="7"/>
        <v>0.99149911653472589</v>
      </c>
      <c r="H58" s="4">
        <f t="shared" si="7"/>
        <v>2.4028617799089855</v>
      </c>
      <c r="I58" s="4">
        <f t="shared" si="7"/>
        <v>0.72034178739107646</v>
      </c>
      <c r="J58" s="4">
        <f t="shared" si="7"/>
        <v>0.6881833891681729</v>
      </c>
      <c r="K58" s="4">
        <f t="shared" si="7"/>
        <v>0.97302567017257002</v>
      </c>
      <c r="L58" s="4">
        <f t="shared" si="7"/>
        <v>0.69465877677932542</v>
      </c>
      <c r="M58" s="4">
        <f t="shared" si="7"/>
        <v>0.89512986779142945</v>
      </c>
      <c r="N58" s="4">
        <f t="shared" si="7"/>
        <v>1.2209623350402938</v>
      </c>
    </row>
    <row r="59" spans="2:14" x14ac:dyDescent="0.25">
      <c r="B59" s="7" t="s">
        <v>11</v>
      </c>
      <c r="C59" s="4">
        <f t="shared" si="7"/>
        <v>1</v>
      </c>
      <c r="D59" s="4">
        <f t="shared" si="7"/>
        <v>1.1252247825142647</v>
      </c>
      <c r="E59" s="4">
        <f t="shared" si="7"/>
        <v>1.8508709251445388</v>
      </c>
      <c r="F59" s="4">
        <f t="shared" si="7"/>
        <v>1.0971585477300756</v>
      </c>
      <c r="G59" s="4">
        <f t="shared" si="7"/>
        <v>1.2927548991136601</v>
      </c>
      <c r="H59" s="4">
        <f t="shared" si="7"/>
        <v>1.1689188026461024</v>
      </c>
      <c r="I59" s="4">
        <f t="shared" si="7"/>
        <v>1.1662844236650196</v>
      </c>
      <c r="J59" s="4">
        <f t="shared" si="7"/>
        <v>0.71822272768104845</v>
      </c>
      <c r="K59" s="4">
        <f t="shared" si="7"/>
        <v>0.74590672047458684</v>
      </c>
      <c r="L59" s="4">
        <f t="shared" si="7"/>
        <v>1.5138899614068546</v>
      </c>
      <c r="M59" s="4">
        <f t="shared" si="7"/>
        <v>0.94248750030904571</v>
      </c>
      <c r="N59" s="4">
        <f t="shared" si="7"/>
        <v>1.6637563777911974</v>
      </c>
    </row>
    <row r="60" spans="2:14" x14ac:dyDescent="0.25">
      <c r="B60" s="5" t="s">
        <v>10</v>
      </c>
      <c r="C60" s="4">
        <f t="shared" si="7"/>
        <v>1</v>
      </c>
      <c r="D60" s="4">
        <f t="shared" si="7"/>
        <v>0.94569977282310624</v>
      </c>
      <c r="E60" s="4">
        <f t="shared" si="7"/>
        <v>6.5977024057104344E-2</v>
      </c>
      <c r="F60" s="4">
        <f t="shared" si="7"/>
        <v>0.95407648169366521</v>
      </c>
      <c r="G60" s="4">
        <f t="shared" si="7"/>
        <v>0.94379430828855504</v>
      </c>
      <c r="H60" s="4">
        <f t="shared" si="7"/>
        <v>0.88631232630451606</v>
      </c>
      <c r="I60" s="4">
        <f t="shared" si="7"/>
        <v>0.96900960610442066</v>
      </c>
      <c r="J60" s="4">
        <f t="shared" si="7"/>
        <v>0.95721500545511273</v>
      </c>
      <c r="K60" s="4">
        <f t="shared" si="7"/>
        <v>0.84066299209312711</v>
      </c>
      <c r="L60" s="4">
        <f t="shared" si="7"/>
        <v>1.0097721733810865</v>
      </c>
      <c r="M60" s="4">
        <f t="shared" si="7"/>
        <v>0.93292421743099641</v>
      </c>
      <c r="N60" s="4">
        <f t="shared" si="7"/>
        <v>1.1040638846088477</v>
      </c>
    </row>
    <row r="61" spans="2:14" x14ac:dyDescent="0.25">
      <c r="B61" s="6" t="s">
        <v>9</v>
      </c>
      <c r="C61" s="4">
        <f t="shared" si="7"/>
        <v>1</v>
      </c>
      <c r="D61" s="4">
        <f t="shared" si="7"/>
        <v>0.52387037965534966</v>
      </c>
      <c r="E61" s="4">
        <f t="shared" si="7"/>
        <v>5.786414225915186E-3</v>
      </c>
      <c r="F61" s="4">
        <f t="shared" si="7"/>
        <v>0.66515004622570828</v>
      </c>
      <c r="G61" s="4">
        <f t="shared" si="7"/>
        <v>1.2406199786913759</v>
      </c>
      <c r="H61" s="4">
        <f t="shared" si="7"/>
        <v>0.19571578037493667</v>
      </c>
      <c r="I61" s="4">
        <f t="shared" si="7"/>
        <v>0.66095949835981616</v>
      </c>
      <c r="J61" s="4">
        <f t="shared" si="7"/>
        <v>0.3592007844128538</v>
      </c>
      <c r="K61" s="4">
        <f t="shared" si="7"/>
        <v>0.50353984429466248</v>
      </c>
      <c r="L61" s="4">
        <f t="shared" si="7"/>
        <v>0.57504002742496252</v>
      </c>
      <c r="M61" s="4">
        <f t="shared" si="7"/>
        <v>0.30604861393110944</v>
      </c>
      <c r="N61" s="4">
        <f t="shared" si="7"/>
        <v>2.7843172271616523</v>
      </c>
    </row>
    <row r="62" spans="2:14" x14ac:dyDescent="0.25">
      <c r="B62" s="5" t="s">
        <v>8</v>
      </c>
      <c r="C62" s="4">
        <f t="shared" si="7"/>
        <v>1</v>
      </c>
      <c r="D62" s="4">
        <f t="shared" si="7"/>
        <v>1.2421884590599643</v>
      </c>
      <c r="E62" s="4">
        <f t="shared" si="7"/>
        <v>0.32386445764105287</v>
      </c>
      <c r="F62" s="4">
        <f t="shared" si="7"/>
        <v>1.0340383700339562</v>
      </c>
      <c r="G62" s="4">
        <f t="shared" si="7"/>
        <v>1.0349923671545764</v>
      </c>
      <c r="H62" s="4">
        <f t="shared" si="7"/>
        <v>1.3643542327583733</v>
      </c>
      <c r="I62" s="4">
        <f t="shared" si="7"/>
        <v>1.1679357273113213</v>
      </c>
      <c r="J62" s="4">
        <f t="shared" si="7"/>
        <v>0.90086699453113017</v>
      </c>
      <c r="K62" s="4">
        <f t="shared" si="7"/>
        <v>0.85407420256341271</v>
      </c>
      <c r="L62" s="4">
        <f t="shared" si="7"/>
        <v>1.2661870309486345</v>
      </c>
      <c r="M62" s="4">
        <f t="shared" si="7"/>
        <v>0.99659672069416583</v>
      </c>
      <c r="N62" s="4">
        <f t="shared" si="7"/>
        <v>1.1175815857816578</v>
      </c>
    </row>
    <row r="63" spans="2:14" x14ac:dyDescent="0.25">
      <c r="B63" s="5" t="s">
        <v>7</v>
      </c>
      <c r="C63" s="4">
        <f t="shared" si="7"/>
        <v>1</v>
      </c>
      <c r="D63" s="4">
        <f t="shared" si="7"/>
        <v>0.82022996959593186</v>
      </c>
      <c r="E63" s="4">
        <f t="shared" si="7"/>
        <v>3.9433816481976761E-2</v>
      </c>
      <c r="F63" s="4">
        <f t="shared" si="7"/>
        <v>1.0678421417463704</v>
      </c>
      <c r="G63" s="4">
        <f t="shared" si="7"/>
        <v>1.2571289017536695</v>
      </c>
      <c r="H63" s="4">
        <f t="shared" si="7"/>
        <v>0.54684270244419675</v>
      </c>
      <c r="I63" s="4">
        <f t="shared" si="7"/>
        <v>1.5727940099189073</v>
      </c>
      <c r="J63" s="4">
        <f t="shared" si="7"/>
        <v>1.3603632931177141</v>
      </c>
      <c r="K63" s="4">
        <f t="shared" si="7"/>
        <v>1.1452799928366399</v>
      </c>
      <c r="L63" s="4">
        <f t="shared" si="7"/>
        <v>1.4094948154946358</v>
      </c>
      <c r="M63" s="4">
        <f t="shared" si="7"/>
        <v>1.38723558394489</v>
      </c>
      <c r="N63" s="4">
        <f t="shared" si="7"/>
        <v>0.79608738426927728</v>
      </c>
    </row>
    <row r="64" spans="2:14" x14ac:dyDescent="0.25">
      <c r="B64" s="5" t="s">
        <v>6</v>
      </c>
      <c r="C64" s="4">
        <f t="shared" si="7"/>
        <v>1</v>
      </c>
      <c r="D64" s="4">
        <f t="shared" si="7"/>
        <v>0.94926590137516009</v>
      </c>
      <c r="E64" s="4">
        <f t="shared" si="7"/>
        <v>0.2330119069853516</v>
      </c>
      <c r="F64" s="4">
        <f t="shared" si="7"/>
        <v>1.0832108576978066</v>
      </c>
      <c r="G64" s="4">
        <f t="shared" si="7"/>
        <v>1.080384264184697</v>
      </c>
      <c r="H64" s="4">
        <f t="shared" si="7"/>
        <v>0.98958385600554699</v>
      </c>
      <c r="I64" s="4">
        <f t="shared" si="7"/>
        <v>0.98299591565203448</v>
      </c>
      <c r="J64" s="4">
        <f t="shared" si="7"/>
        <v>0.99613981423687992</v>
      </c>
      <c r="K64" s="4">
        <f t="shared" si="7"/>
        <v>1.0038732465418601</v>
      </c>
      <c r="L64" s="4">
        <f t="shared" si="7"/>
        <v>0.99426996186739547</v>
      </c>
      <c r="M64" s="4">
        <f t="shared" si="7"/>
        <v>1.0767269606168899</v>
      </c>
      <c r="N64" s="4">
        <f t="shared" si="7"/>
        <v>1.0465975952258699</v>
      </c>
    </row>
    <row r="65" spans="2:14" x14ac:dyDescent="0.25">
      <c r="B65" s="5" t="s">
        <v>5</v>
      </c>
      <c r="C65" s="4">
        <f t="shared" si="7"/>
        <v>1</v>
      </c>
      <c r="D65" s="4">
        <f t="shared" si="7"/>
        <v>1.09477844846982</v>
      </c>
      <c r="E65" s="4">
        <f t="shared" si="7"/>
        <v>1.587978520749294</v>
      </c>
      <c r="F65" s="4">
        <f t="shared" si="7"/>
        <v>1.2924522257242488</v>
      </c>
      <c r="G65" s="4">
        <f t="shared" si="7"/>
        <v>0.68356999912970418</v>
      </c>
      <c r="H65" s="4">
        <f t="shared" si="7"/>
        <v>0.88595809384259339</v>
      </c>
      <c r="I65" s="4">
        <f t="shared" si="7"/>
        <v>0.74606071312440347</v>
      </c>
      <c r="J65" s="4">
        <f t="shared" si="7"/>
        <v>0.76097794848342792</v>
      </c>
      <c r="K65" s="4">
        <f t="shared" si="7"/>
        <v>0.87341922787184834</v>
      </c>
      <c r="L65" s="4">
        <f t="shared" si="7"/>
        <v>0.54525451689701854</v>
      </c>
      <c r="M65" s="4">
        <f t="shared" si="7"/>
        <v>0.74193677281294934</v>
      </c>
      <c r="N65" s="4">
        <f t="shared" si="7"/>
        <v>0.76089872520932667</v>
      </c>
    </row>
    <row r="66" spans="2:14" x14ac:dyDescent="0.25">
      <c r="B66" s="5" t="s">
        <v>4</v>
      </c>
      <c r="C66" s="4">
        <f t="shared" si="7"/>
        <v>1</v>
      </c>
      <c r="D66" s="4">
        <f t="shared" si="7"/>
        <v>0.84141982084447375</v>
      </c>
      <c r="E66" s="4">
        <f t="shared" si="7"/>
        <v>0.73118523243833233</v>
      </c>
      <c r="F66" s="4">
        <f t="shared" si="7"/>
        <v>0.88074255231204157</v>
      </c>
      <c r="G66" s="4">
        <f t="shared" si="7"/>
        <v>0.78112419408976796</v>
      </c>
      <c r="H66" s="4">
        <f t="shared" si="7"/>
        <v>1.080572272617236</v>
      </c>
      <c r="I66" s="4">
        <f t="shared" si="7"/>
        <v>0.76841218583761117</v>
      </c>
      <c r="J66" s="4">
        <f t="shared" si="7"/>
        <v>0.88842900807806935</v>
      </c>
      <c r="K66" s="4">
        <f t="shared" si="7"/>
        <v>1.0604424640259635</v>
      </c>
      <c r="L66" s="4">
        <f t="shared" si="7"/>
        <v>0.76271303107220789</v>
      </c>
      <c r="M66" s="4">
        <f t="shared" si="7"/>
        <v>0.86002696018721425</v>
      </c>
      <c r="N66" s="4">
        <f t="shared" si="7"/>
        <v>0.69016958549054885</v>
      </c>
    </row>
    <row r="67" spans="2:14" x14ac:dyDescent="0.25">
      <c r="B67" s="5" t="s">
        <v>3</v>
      </c>
      <c r="C67" s="4">
        <f t="shared" si="7"/>
        <v>1</v>
      </c>
      <c r="D67" s="4">
        <f t="shared" si="7"/>
        <v>1.2786737160937016</v>
      </c>
      <c r="E67" s="4">
        <f t="shared" si="7"/>
        <v>1.6136362020315935</v>
      </c>
      <c r="F67" s="4">
        <f t="shared" si="7"/>
        <v>1.0971414005177755</v>
      </c>
      <c r="G67" s="4">
        <f t="shared" si="7"/>
        <v>0.74919798029883888</v>
      </c>
      <c r="H67" s="4">
        <f t="shared" si="7"/>
        <v>1.1704356287217745</v>
      </c>
      <c r="I67" s="4">
        <f t="shared" si="7"/>
        <v>0.83872712267020799</v>
      </c>
      <c r="J67" s="4">
        <f t="shared" si="7"/>
        <v>0.93702633840801486</v>
      </c>
      <c r="K67" s="4">
        <f t="shared" si="7"/>
        <v>0.87309567250085218</v>
      </c>
      <c r="L67" s="4">
        <f t="shared" si="7"/>
        <v>0.8839234264060567</v>
      </c>
      <c r="M67" s="4">
        <f t="shared" si="7"/>
        <v>0.86350518261758935</v>
      </c>
      <c r="N67" s="4">
        <f t="shared" si="7"/>
        <v>0.60340317720106851</v>
      </c>
    </row>
    <row r="68" spans="2:14" x14ac:dyDescent="0.25">
      <c r="B68" s="5" t="s">
        <v>2</v>
      </c>
      <c r="C68" s="4">
        <f t="shared" si="7"/>
        <v>1</v>
      </c>
      <c r="D68" s="4">
        <f t="shared" si="7"/>
        <v>0.82023343122010306</v>
      </c>
      <c r="E68" s="4">
        <f t="shared" si="7"/>
        <v>1.0456495955955452</v>
      </c>
      <c r="F68" s="4">
        <f t="shared" si="7"/>
        <v>0.74874930254704675</v>
      </c>
      <c r="G68" s="4">
        <f t="shared" si="7"/>
        <v>0.95201989579357182</v>
      </c>
      <c r="H68" s="4">
        <f t="shared" si="7"/>
        <v>1.1208402002271034</v>
      </c>
      <c r="I68" s="4">
        <f t="shared" si="7"/>
        <v>0.79194524967309776</v>
      </c>
      <c r="J68" s="4">
        <f t="shared" si="7"/>
        <v>1.0619830288750471</v>
      </c>
      <c r="K68" s="4">
        <f t="shared" si="7"/>
        <v>1.383579461726361</v>
      </c>
      <c r="L68" s="4">
        <f t="shared" si="7"/>
        <v>0.63436135700065588</v>
      </c>
      <c r="M68" s="4">
        <f t="shared" si="7"/>
        <v>0.90513786419123765</v>
      </c>
      <c r="N68" s="4">
        <f t="shared" si="7"/>
        <v>1.1821693725478577</v>
      </c>
    </row>
    <row r="69" spans="2:14" x14ac:dyDescent="0.25">
      <c r="B69" s="5" t="s">
        <v>1</v>
      </c>
      <c r="C69" s="4">
        <f t="shared" si="7"/>
        <v>1</v>
      </c>
      <c r="D69" s="4">
        <f t="shared" si="7"/>
        <v>0.95490367156138933</v>
      </c>
      <c r="E69" s="4">
        <f t="shared" si="7"/>
        <v>0.81652227792137033</v>
      </c>
      <c r="F69" s="4">
        <f t="shared" si="7"/>
        <v>0.96654206096794171</v>
      </c>
      <c r="G69" s="4">
        <f t="shared" si="7"/>
        <v>0.96391350468799453</v>
      </c>
      <c r="H69" s="4">
        <f t="shared" si="7"/>
        <v>0.95077855721519633</v>
      </c>
      <c r="I69" s="4">
        <f t="shared" si="7"/>
        <v>0.88421625188055442</v>
      </c>
      <c r="J69" s="4">
        <f t="shared" si="7"/>
        <v>0.96165762100616903</v>
      </c>
      <c r="K69" s="4">
        <f t="shared" si="7"/>
        <v>0.87350471197231661</v>
      </c>
      <c r="L69" s="4">
        <f t="shared" si="7"/>
        <v>1.0905621235895928</v>
      </c>
      <c r="M69" s="4">
        <f t="shared" si="7"/>
        <v>0.95878189573941075</v>
      </c>
      <c r="N69" s="4">
        <f t="shared" si="7"/>
        <v>0.95506707919959233</v>
      </c>
    </row>
    <row r="70" spans="2:14" x14ac:dyDescent="0.25">
      <c r="B70" s="5" t="s">
        <v>0</v>
      </c>
      <c r="C70" s="4">
        <f t="shared" si="7"/>
        <v>1</v>
      </c>
      <c r="D70" s="4">
        <f t="shared" si="7"/>
        <v>1.1039088188979718</v>
      </c>
      <c r="E70" s="4">
        <f t="shared" si="7"/>
        <v>2.4844929706345997</v>
      </c>
      <c r="F70" s="4">
        <f t="shared" si="7"/>
        <v>0.80347300979837721</v>
      </c>
      <c r="G70" s="4">
        <f t="shared" si="7"/>
        <v>0.83920450461848728</v>
      </c>
      <c r="H70" s="4">
        <f t="shared" si="7"/>
        <v>1.1368961083067453</v>
      </c>
      <c r="I70" s="4">
        <f t="shared" si="7"/>
        <v>0.79500745885075763</v>
      </c>
      <c r="J70" s="4">
        <f t="shared" si="7"/>
        <v>1.0245132262752878</v>
      </c>
      <c r="K70" s="4">
        <f t="shared" si="7"/>
        <v>1.0379150646999524</v>
      </c>
      <c r="L70" s="4">
        <f t="shared" si="7"/>
        <v>0.81926483265920236</v>
      </c>
      <c r="M70" s="4">
        <f t="shared" si="7"/>
        <v>0.83516153142990446</v>
      </c>
      <c r="N70" s="4">
        <f t="shared" si="7"/>
        <v>1.0960984948242138</v>
      </c>
    </row>
    <row r="72" spans="2:14" x14ac:dyDescent="0.25">
      <c r="B72" s="1"/>
      <c r="C72" s="1"/>
      <c r="D72" s="1"/>
    </row>
    <row r="73" spans="2:14" x14ac:dyDescent="0.25">
      <c r="B73" s="1"/>
      <c r="C73" s="1"/>
      <c r="D73" s="1"/>
    </row>
    <row r="74" spans="2:14" x14ac:dyDescent="0.25"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6"/>
  <sheetViews>
    <sheetView topLeftCell="A28" workbookViewId="0">
      <pane xSplit="2" topLeftCell="C1" activePane="topRight" state="frozen"/>
      <selection pane="topRight" activeCell="N53" sqref="N53"/>
    </sheetView>
  </sheetViews>
  <sheetFormatPr defaultColWidth="37.140625" defaultRowHeight="15" x14ac:dyDescent="0.25"/>
  <cols>
    <col min="1" max="1" width="21.140625" style="1" customWidth="1"/>
    <col min="2" max="2" width="47.28515625" style="3" customWidth="1"/>
    <col min="3" max="3" width="17.5703125" style="2" bestFit="1" customWidth="1"/>
    <col min="4" max="4" width="15.85546875" style="2" bestFit="1" customWidth="1"/>
    <col min="5" max="5" width="18.7109375" style="1" bestFit="1" customWidth="1"/>
    <col min="6" max="6" width="14.85546875" style="1" bestFit="1" customWidth="1"/>
    <col min="7" max="7" width="13.85546875" style="1" bestFit="1" customWidth="1"/>
    <col min="8" max="10" width="14.85546875" style="1" bestFit="1" customWidth="1"/>
    <col min="11" max="11" width="15.85546875" style="1" bestFit="1" customWidth="1"/>
    <col min="12" max="12" width="14.85546875" style="1" bestFit="1" customWidth="1"/>
    <col min="13" max="13" width="13.85546875" style="1" bestFit="1" customWidth="1"/>
    <col min="14" max="14" width="13.140625" style="1" bestFit="1" customWidth="1"/>
    <col min="15" max="16384" width="37.140625" style="1"/>
  </cols>
  <sheetData>
    <row r="3" spans="2:14" x14ac:dyDescent="0.25">
      <c r="B3" s="9"/>
      <c r="C3" s="8" t="s">
        <v>15</v>
      </c>
      <c r="D3" s="8" t="s">
        <v>14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</row>
    <row r="4" spans="2:14" x14ac:dyDescent="0.25">
      <c r="B4" s="7" t="s">
        <v>13</v>
      </c>
      <c r="C4" s="15">
        <v>129879584</v>
      </c>
      <c r="D4" s="15">
        <v>3426848</v>
      </c>
      <c r="E4" s="15">
        <v>636179</v>
      </c>
      <c r="F4" s="15">
        <v>3913547</v>
      </c>
      <c r="G4" s="15">
        <v>1758604</v>
      </c>
      <c r="H4" s="15">
        <v>2401569</v>
      </c>
      <c r="I4" s="15">
        <v>3856286</v>
      </c>
      <c r="J4" s="15">
        <v>5516683</v>
      </c>
      <c r="K4" s="15">
        <v>5552769</v>
      </c>
      <c r="L4" s="15">
        <v>1820279</v>
      </c>
      <c r="M4" s="15">
        <v>2668018</v>
      </c>
      <c r="N4" s="15">
        <v>685968</v>
      </c>
    </row>
    <row r="5" spans="2:14" x14ac:dyDescent="0.25">
      <c r="B5" s="7" t="s">
        <v>12</v>
      </c>
      <c r="C5" s="15">
        <v>2867294</v>
      </c>
      <c r="D5" s="15">
        <v>152965</v>
      </c>
      <c r="E5" s="15">
        <v>183418</v>
      </c>
      <c r="F5" s="15">
        <v>97701</v>
      </c>
      <c r="G5" s="15">
        <v>39057</v>
      </c>
      <c r="H5" s="15">
        <v>126759</v>
      </c>
      <c r="I5" s="15">
        <v>67017</v>
      </c>
      <c r="J5" s="15">
        <v>86870</v>
      </c>
      <c r="K5" s="15">
        <v>113823</v>
      </c>
      <c r="L5" s="15">
        <v>31268</v>
      </c>
      <c r="M5" s="15">
        <v>53637</v>
      </c>
      <c r="N5" s="15">
        <v>22519</v>
      </c>
    </row>
    <row r="6" spans="2:14" x14ac:dyDescent="0.25">
      <c r="B6" s="7" t="s">
        <v>11</v>
      </c>
      <c r="C6" s="15">
        <v>4370544</v>
      </c>
      <c r="D6" s="15">
        <v>132809</v>
      </c>
      <c r="E6" s="15">
        <v>32018</v>
      </c>
      <c r="F6" s="15">
        <v>141867</v>
      </c>
      <c r="G6" s="15">
        <v>78750</v>
      </c>
      <c r="H6" s="15">
        <v>93711</v>
      </c>
      <c r="I6" s="15">
        <v>158192</v>
      </c>
      <c r="J6" s="15">
        <v>129434</v>
      </c>
      <c r="K6" s="15">
        <v>132518</v>
      </c>
      <c r="L6" s="15">
        <v>91970</v>
      </c>
      <c r="M6" s="15">
        <v>79210</v>
      </c>
      <c r="N6" s="15">
        <v>40216</v>
      </c>
    </row>
    <row r="7" spans="2:14" x14ac:dyDescent="0.25">
      <c r="B7" s="5" t="s">
        <v>10</v>
      </c>
      <c r="C7" s="15">
        <v>12617763</v>
      </c>
      <c r="D7" s="15">
        <v>319216</v>
      </c>
      <c r="E7" s="15">
        <v>4425</v>
      </c>
      <c r="F7" s="15">
        <v>351627</v>
      </c>
      <c r="G7" s="15">
        <v>166011</v>
      </c>
      <c r="H7" s="15">
        <v>210713</v>
      </c>
      <c r="I7" s="15">
        <v>377871</v>
      </c>
      <c r="J7" s="15">
        <v>521726</v>
      </c>
      <c r="K7" s="15">
        <v>450840</v>
      </c>
      <c r="L7" s="15">
        <v>189420</v>
      </c>
      <c r="M7" s="15">
        <v>245719</v>
      </c>
      <c r="N7" s="15">
        <v>72563</v>
      </c>
    </row>
    <row r="8" spans="2:14" x14ac:dyDescent="0.25">
      <c r="B8" s="6" t="s">
        <v>9</v>
      </c>
      <c r="C8" s="15">
        <v>1706147</v>
      </c>
      <c r="D8" s="15">
        <v>23262</v>
      </c>
      <c r="E8" s="15">
        <v>60</v>
      </c>
      <c r="F8" s="15">
        <v>36048</v>
      </c>
      <c r="G8" s="15">
        <v>26575</v>
      </c>
      <c r="H8" s="15">
        <v>6170</v>
      </c>
      <c r="I8" s="15">
        <v>35352</v>
      </c>
      <c r="J8" s="15">
        <v>27593</v>
      </c>
      <c r="K8" s="15">
        <v>41448</v>
      </c>
      <c r="L8" s="15">
        <v>14519</v>
      </c>
      <c r="M8" s="15">
        <v>11023</v>
      </c>
      <c r="N8" s="15">
        <v>22545</v>
      </c>
    </row>
    <row r="9" spans="2:14" x14ac:dyDescent="0.25">
      <c r="B9" s="5" t="s">
        <v>8</v>
      </c>
      <c r="C9" s="15">
        <v>6653366</v>
      </c>
      <c r="D9" s="15">
        <v>209081</v>
      </c>
      <c r="E9" s="15">
        <v>11295</v>
      </c>
      <c r="F9" s="15">
        <v>205993</v>
      </c>
      <c r="G9" s="15">
        <v>87653</v>
      </c>
      <c r="H9" s="15">
        <v>158940</v>
      </c>
      <c r="I9" s="15">
        <v>229957</v>
      </c>
      <c r="J9" s="15">
        <v>246711</v>
      </c>
      <c r="K9" s="15">
        <v>247211</v>
      </c>
      <c r="L9" s="15">
        <v>114168</v>
      </c>
      <c r="M9" s="15">
        <v>125589</v>
      </c>
      <c r="N9" s="15">
        <v>33937</v>
      </c>
    </row>
    <row r="10" spans="2:14" x14ac:dyDescent="0.25">
      <c r="B10" s="5" t="s">
        <v>7</v>
      </c>
      <c r="C10" s="15">
        <v>17314423</v>
      </c>
      <c r="D10" s="15">
        <v>361735</v>
      </c>
      <c r="E10" s="15">
        <v>3710</v>
      </c>
      <c r="F10" s="15">
        <v>534624</v>
      </c>
      <c r="G10" s="15">
        <v>309757</v>
      </c>
      <c r="H10" s="15">
        <v>173643</v>
      </c>
      <c r="I10" s="15">
        <v>757711</v>
      </c>
      <c r="J10" s="15">
        <v>1023444</v>
      </c>
      <c r="K10" s="15">
        <v>862069</v>
      </c>
      <c r="L10" s="15">
        <v>335118</v>
      </c>
      <c r="M10" s="15">
        <v>488691</v>
      </c>
      <c r="N10" s="15">
        <v>75632</v>
      </c>
    </row>
    <row r="11" spans="2:14" x14ac:dyDescent="0.25">
      <c r="B11" s="5" t="s">
        <v>6</v>
      </c>
      <c r="C11" s="15">
        <v>25809266</v>
      </c>
      <c r="D11" s="15">
        <v>640288</v>
      </c>
      <c r="E11" s="15">
        <v>28684</v>
      </c>
      <c r="F11" s="15">
        <v>858150</v>
      </c>
      <c r="G11" s="15">
        <v>386047</v>
      </c>
      <c r="H11" s="15">
        <v>467306</v>
      </c>
      <c r="I11" s="15">
        <v>751682</v>
      </c>
      <c r="J11" s="15">
        <v>1107320</v>
      </c>
      <c r="K11" s="15">
        <v>1124917</v>
      </c>
      <c r="L11" s="15">
        <v>361736</v>
      </c>
      <c r="M11" s="15">
        <v>597947</v>
      </c>
      <c r="N11" s="15">
        <v>141206</v>
      </c>
    </row>
    <row r="12" spans="2:14" x14ac:dyDescent="0.25">
      <c r="B12" s="5" t="s">
        <v>5</v>
      </c>
      <c r="C12" s="15">
        <v>3623400</v>
      </c>
      <c r="D12" s="15">
        <v>118392</v>
      </c>
      <c r="E12" s="15">
        <v>25627</v>
      </c>
      <c r="F12" s="15">
        <v>144188</v>
      </c>
      <c r="G12" s="15">
        <v>33147</v>
      </c>
      <c r="H12" s="15">
        <v>58390</v>
      </c>
      <c r="I12" s="15">
        <v>81868</v>
      </c>
      <c r="J12" s="15">
        <v>107473</v>
      </c>
      <c r="K12" s="15">
        <v>135723</v>
      </c>
      <c r="L12" s="15">
        <v>30396</v>
      </c>
      <c r="M12" s="15">
        <v>52986</v>
      </c>
      <c r="N12" s="15">
        <v>14044</v>
      </c>
    </row>
    <row r="13" spans="2:14" x14ac:dyDescent="0.25">
      <c r="B13" s="5" t="s">
        <v>4</v>
      </c>
      <c r="C13" s="15">
        <v>7574616</v>
      </c>
      <c r="D13" s="15">
        <v>175913</v>
      </c>
      <c r="E13" s="15">
        <v>27572</v>
      </c>
      <c r="F13" s="15">
        <v>207154</v>
      </c>
      <c r="G13" s="15">
        <v>81964</v>
      </c>
      <c r="H13" s="15">
        <v>146737</v>
      </c>
      <c r="I13" s="15">
        <v>173952</v>
      </c>
      <c r="J13" s="15">
        <v>296431</v>
      </c>
      <c r="K13" s="15">
        <v>337981</v>
      </c>
      <c r="L13" s="15">
        <v>84969</v>
      </c>
      <c r="M13" s="15">
        <v>136987</v>
      </c>
      <c r="N13" s="15">
        <v>28322</v>
      </c>
    </row>
    <row r="14" spans="2:14" x14ac:dyDescent="0.25">
      <c r="B14" s="5" t="s">
        <v>3</v>
      </c>
      <c r="C14" s="15">
        <v>16636547</v>
      </c>
      <c r="D14" s="15">
        <v>565144</v>
      </c>
      <c r="E14" s="15">
        <v>134311</v>
      </c>
      <c r="F14" s="15">
        <v>541453</v>
      </c>
      <c r="G14" s="15">
        <v>163501</v>
      </c>
      <c r="H14" s="15">
        <v>361571</v>
      </c>
      <c r="I14" s="15">
        <v>441368</v>
      </c>
      <c r="J14" s="15">
        <v>646374</v>
      </c>
      <c r="K14" s="15">
        <v>611111</v>
      </c>
      <c r="L14" s="15">
        <v>194628</v>
      </c>
      <c r="M14" s="15">
        <v>307312</v>
      </c>
      <c r="N14" s="15">
        <v>55748</v>
      </c>
    </row>
    <row r="15" spans="2:14" x14ac:dyDescent="0.25">
      <c r="B15" s="5" t="s">
        <v>2</v>
      </c>
      <c r="C15" s="15">
        <v>14371597</v>
      </c>
      <c r="D15" s="15">
        <v>309685</v>
      </c>
      <c r="E15" s="15">
        <v>77236</v>
      </c>
      <c r="F15" s="15">
        <v>332377</v>
      </c>
      <c r="G15" s="15">
        <v>187853</v>
      </c>
      <c r="H15" s="15">
        <v>298596</v>
      </c>
      <c r="I15" s="15">
        <v>361015</v>
      </c>
      <c r="J15" s="15">
        <v>658337</v>
      </c>
      <c r="K15" s="15">
        <v>862451</v>
      </c>
      <c r="L15" s="15">
        <v>136399</v>
      </c>
      <c r="M15" s="15">
        <v>264274</v>
      </c>
      <c r="N15" s="15">
        <v>94670</v>
      </c>
    </row>
    <row r="16" spans="2:14" x14ac:dyDescent="0.25">
      <c r="B16" s="5" t="s">
        <v>1</v>
      </c>
      <c r="C16" s="15">
        <v>11867977</v>
      </c>
      <c r="D16" s="15">
        <v>295632</v>
      </c>
      <c r="E16" s="15">
        <v>49682</v>
      </c>
      <c r="F16" s="15">
        <v>335106</v>
      </c>
      <c r="G16" s="15">
        <v>150029</v>
      </c>
      <c r="H16" s="15">
        <v>206396</v>
      </c>
      <c r="I16" s="15">
        <v>322693</v>
      </c>
      <c r="J16" s="15">
        <v>484455</v>
      </c>
      <c r="K16" s="15">
        <v>448675</v>
      </c>
      <c r="L16" s="15">
        <v>186593</v>
      </c>
      <c r="M16" s="15">
        <v>233145</v>
      </c>
      <c r="N16" s="15">
        <v>61876</v>
      </c>
    </row>
    <row r="17" spans="2:14" x14ac:dyDescent="0.25">
      <c r="B17" s="5" t="s">
        <v>0</v>
      </c>
      <c r="C17" s="15">
        <v>4147075</v>
      </c>
      <c r="D17" s="15">
        <v>118976</v>
      </c>
      <c r="E17" s="15">
        <v>51217</v>
      </c>
      <c r="F17" s="15">
        <v>99863</v>
      </c>
      <c r="G17" s="15">
        <v>46231</v>
      </c>
      <c r="H17" s="15">
        <v>86413</v>
      </c>
      <c r="I17" s="15">
        <v>96787</v>
      </c>
      <c r="J17" s="15">
        <v>176470</v>
      </c>
      <c r="K17" s="15">
        <v>182458</v>
      </c>
      <c r="L17" s="15">
        <v>47281</v>
      </c>
      <c r="M17" s="15">
        <v>69586</v>
      </c>
      <c r="N17" s="15">
        <v>22180</v>
      </c>
    </row>
    <row r="18" spans="2:14" x14ac:dyDescent="0.25"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4" x14ac:dyDescent="0.25">
      <c r="B19" s="9"/>
      <c r="C19" s="8" t="s">
        <v>15</v>
      </c>
      <c r="D19" s="8" t="s">
        <v>14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 t="s">
        <v>23</v>
      </c>
      <c r="M19" s="8" t="s">
        <v>24</v>
      </c>
      <c r="N19" s="8" t="s">
        <v>25</v>
      </c>
    </row>
    <row r="20" spans="2:14" x14ac:dyDescent="0.25">
      <c r="B20" s="7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x14ac:dyDescent="0.25">
      <c r="B21" s="7" t="s">
        <v>12</v>
      </c>
      <c r="C21" s="14">
        <f>C5/C$4</f>
        <v>2.2076556697317416E-2</v>
      </c>
      <c r="D21" s="14">
        <f>D5/D$4</f>
        <v>4.4637229313935135E-2</v>
      </c>
      <c r="E21" s="14">
        <f t="shared" ref="E21:N33" si="0">E5/E$4</f>
        <v>0.28831193736354077</v>
      </c>
      <c r="F21" s="14">
        <f t="shared" si="0"/>
        <v>2.4964820915655286E-2</v>
      </c>
      <c r="G21" s="14">
        <f t="shared" si="0"/>
        <v>2.2209093121589623E-2</v>
      </c>
      <c r="H21" s="14">
        <f t="shared" si="0"/>
        <v>5.2781743934902557E-2</v>
      </c>
      <c r="I21" s="14">
        <f t="shared" si="0"/>
        <v>1.7378638410117921E-2</v>
      </c>
      <c r="J21" s="14">
        <f t="shared" si="0"/>
        <v>1.5746781172672055E-2</v>
      </c>
      <c r="K21" s="14">
        <f t="shared" si="0"/>
        <v>2.049842159830528E-2</v>
      </c>
      <c r="L21" s="14">
        <f t="shared" si="0"/>
        <v>1.7177586512836768E-2</v>
      </c>
      <c r="M21" s="14">
        <f t="shared" si="0"/>
        <v>2.010368745638148E-2</v>
      </c>
      <c r="N21" s="14">
        <f t="shared" si="0"/>
        <v>3.2828061950411679E-2</v>
      </c>
    </row>
    <row r="22" spans="2:14" x14ac:dyDescent="0.25">
      <c r="B22" s="7" t="s">
        <v>11</v>
      </c>
      <c r="C22" s="14">
        <f t="shared" ref="C22:D33" si="1">C6/C$4</f>
        <v>3.3650739133873418E-2</v>
      </c>
      <c r="D22" s="14">
        <f t="shared" si="1"/>
        <v>3.8755439400872171E-2</v>
      </c>
      <c r="E22" s="14">
        <f t="shared" si="0"/>
        <v>5.0328602484520868E-2</v>
      </c>
      <c r="F22" s="14">
        <f t="shared" si="0"/>
        <v>3.6250235400264771E-2</v>
      </c>
      <c r="G22" s="14">
        <f t="shared" si="0"/>
        <v>4.4779836734136852E-2</v>
      </c>
      <c r="H22" s="14">
        <f t="shared" si="0"/>
        <v>3.9020740191100071E-2</v>
      </c>
      <c r="I22" s="14">
        <f t="shared" si="0"/>
        <v>4.1021853669567038E-2</v>
      </c>
      <c r="J22" s="14">
        <f t="shared" si="0"/>
        <v>2.3462287030086737E-2</v>
      </c>
      <c r="K22" s="14">
        <f t="shared" si="0"/>
        <v>2.3865210312188388E-2</v>
      </c>
      <c r="L22" s="14">
        <f t="shared" si="0"/>
        <v>5.0525221683049688E-2</v>
      </c>
      <c r="M22" s="14">
        <f t="shared" si="0"/>
        <v>2.9688705248615263E-2</v>
      </c>
      <c r="N22" s="14">
        <f t="shared" si="0"/>
        <v>5.8626641475987215E-2</v>
      </c>
    </row>
    <row r="23" spans="2:14" x14ac:dyDescent="0.25">
      <c r="B23" s="5" t="s">
        <v>10</v>
      </c>
      <c r="C23" s="14">
        <f t="shared" si="1"/>
        <v>9.7149702912507019E-2</v>
      </c>
      <c r="D23" s="14">
        <f t="shared" si="1"/>
        <v>9.3151490816050203E-2</v>
      </c>
      <c r="E23" s="14">
        <f t="shared" si="0"/>
        <v>6.9555895431946037E-3</v>
      </c>
      <c r="F23" s="14">
        <f t="shared" si="0"/>
        <v>8.9848671805909067E-2</v>
      </c>
      <c r="G23" s="14">
        <f t="shared" si="0"/>
        <v>9.439930763264498E-2</v>
      </c>
      <c r="H23" s="14">
        <f t="shared" si="0"/>
        <v>8.7739723489102334E-2</v>
      </c>
      <c r="I23" s="14">
        <f t="shared" si="0"/>
        <v>9.7988323480156819E-2</v>
      </c>
      <c r="J23" s="14">
        <f t="shared" si="0"/>
        <v>9.4572408818850026E-2</v>
      </c>
      <c r="K23" s="14">
        <f t="shared" si="0"/>
        <v>8.1191924245362992E-2</v>
      </c>
      <c r="L23" s="14">
        <f t="shared" si="0"/>
        <v>0.10406097087314636</v>
      </c>
      <c r="M23" s="14">
        <f t="shared" si="0"/>
        <v>9.2097954361627252E-2</v>
      </c>
      <c r="N23" s="14">
        <f t="shared" si="0"/>
        <v>0.10578190236279243</v>
      </c>
    </row>
    <row r="24" spans="2:14" x14ac:dyDescent="0.25">
      <c r="B24" s="6" t="s">
        <v>9</v>
      </c>
      <c r="C24" s="14">
        <f t="shared" si="1"/>
        <v>1.3136375613891711E-2</v>
      </c>
      <c r="D24" s="14">
        <f t="shared" si="1"/>
        <v>6.7881621828572497E-3</v>
      </c>
      <c r="E24" s="14">
        <f t="shared" si="0"/>
        <v>9.4313078551791241E-5</v>
      </c>
      <c r="F24" s="14">
        <f t="shared" si="0"/>
        <v>9.211081405180517E-3</v>
      </c>
      <c r="G24" s="14">
        <f t="shared" si="0"/>
        <v>1.5111417920123006E-2</v>
      </c>
      <c r="H24" s="14">
        <f t="shared" si="0"/>
        <v>2.5691537490698788E-3</v>
      </c>
      <c r="I24" s="14">
        <f t="shared" si="0"/>
        <v>9.1673698475683591E-3</v>
      </c>
      <c r="J24" s="14">
        <f t="shared" si="0"/>
        <v>5.0017374570915166E-3</v>
      </c>
      <c r="K24" s="14">
        <f t="shared" si="0"/>
        <v>7.464383985719557E-3</v>
      </c>
      <c r="L24" s="14">
        <f t="shared" si="0"/>
        <v>7.9762497946743328E-3</v>
      </c>
      <c r="M24" s="14">
        <f t="shared" si="0"/>
        <v>4.1315313464901663E-3</v>
      </c>
      <c r="N24" s="14">
        <f t="shared" si="0"/>
        <v>3.2865964593100552E-2</v>
      </c>
    </row>
    <row r="25" spans="2:14" x14ac:dyDescent="0.25">
      <c r="B25" s="5" t="s">
        <v>8</v>
      </c>
      <c r="C25" s="14">
        <f t="shared" si="1"/>
        <v>5.1227189024566015E-2</v>
      </c>
      <c r="D25" s="14">
        <f t="shared" si="1"/>
        <v>6.1012627347346603E-2</v>
      </c>
      <c r="E25" s="14">
        <f t="shared" si="0"/>
        <v>1.7754437037374702E-2</v>
      </c>
      <c r="F25" s="14">
        <f t="shared" si="0"/>
        <v>5.2635882487165733E-2</v>
      </c>
      <c r="G25" s="14">
        <f t="shared" si="0"/>
        <v>4.984237497469584E-2</v>
      </c>
      <c r="H25" s="14">
        <f t="shared" si="0"/>
        <v>6.6181733691599118E-2</v>
      </c>
      <c r="I25" s="14">
        <f t="shared" si="0"/>
        <v>5.9631728559551858E-2</v>
      </c>
      <c r="J25" s="14">
        <f t="shared" si="0"/>
        <v>4.4720894784057739E-2</v>
      </c>
      <c r="K25" s="14">
        <f t="shared" si="0"/>
        <v>4.4520310497339254E-2</v>
      </c>
      <c r="L25" s="14">
        <f t="shared" si="0"/>
        <v>6.2720055551923629E-2</v>
      </c>
      <c r="M25" s="14">
        <f t="shared" si="0"/>
        <v>4.7072021253229929E-2</v>
      </c>
      <c r="N25" s="14">
        <f t="shared" si="0"/>
        <v>4.947315326662468E-2</v>
      </c>
    </row>
    <row r="26" spans="2:14" x14ac:dyDescent="0.25">
      <c r="B26" s="5" t="s">
        <v>7</v>
      </c>
      <c r="C26" s="14">
        <f t="shared" si="1"/>
        <v>0.13331135246013723</v>
      </c>
      <c r="D26" s="14">
        <f t="shared" si="1"/>
        <v>0.10555910270896171</v>
      </c>
      <c r="E26" s="14">
        <f t="shared" si="0"/>
        <v>5.8316920237857584E-3</v>
      </c>
      <c r="F26" s="14">
        <f t="shared" si="0"/>
        <v>0.13660855484807005</v>
      </c>
      <c r="G26" s="14">
        <f t="shared" si="0"/>
        <v>0.17613800491753687</v>
      </c>
      <c r="H26" s="14">
        <f t="shared" si="0"/>
        <v>7.2303981272243273E-2</v>
      </c>
      <c r="I26" s="14">
        <f t="shared" si="0"/>
        <v>0.19648724186950864</v>
      </c>
      <c r="J26" s="14">
        <f t="shared" si="0"/>
        <v>0.18551800058114631</v>
      </c>
      <c r="K26" s="14">
        <f t="shared" si="0"/>
        <v>0.15525029044067923</v>
      </c>
      <c r="L26" s="14">
        <f t="shared" si="0"/>
        <v>0.18410254691725828</v>
      </c>
      <c r="M26" s="14">
        <f t="shared" si="0"/>
        <v>0.1831663054747007</v>
      </c>
      <c r="N26" s="14">
        <f t="shared" si="0"/>
        <v>0.11025587199402888</v>
      </c>
    </row>
    <row r="27" spans="2:14" x14ac:dyDescent="0.25">
      <c r="B27" s="5" t="s">
        <v>6</v>
      </c>
      <c r="C27" s="14">
        <f t="shared" si="1"/>
        <v>0.19871688224686646</v>
      </c>
      <c r="D27" s="14">
        <f t="shared" si="1"/>
        <v>0.18684458721250549</v>
      </c>
      <c r="E27" s="14">
        <f t="shared" si="0"/>
        <v>4.5087939086326335E-2</v>
      </c>
      <c r="F27" s="14">
        <f t="shared" si="0"/>
        <v>0.21927678395072298</v>
      </c>
      <c r="G27" s="14">
        <f t="shared" si="0"/>
        <v>0.21951900484702638</v>
      </c>
      <c r="H27" s="14">
        <f t="shared" si="0"/>
        <v>0.19458362428895443</v>
      </c>
      <c r="I27" s="14">
        <f t="shared" si="0"/>
        <v>0.19492382048426907</v>
      </c>
      <c r="J27" s="14">
        <f t="shared" si="0"/>
        <v>0.20072206432742284</v>
      </c>
      <c r="K27" s="14">
        <f t="shared" si="0"/>
        <v>0.20258667342365583</v>
      </c>
      <c r="L27" s="14">
        <f t="shared" si="0"/>
        <v>0.19872557997977233</v>
      </c>
      <c r="M27" s="14">
        <f t="shared" si="0"/>
        <v>0.22411655393629279</v>
      </c>
      <c r="N27" s="14">
        <f t="shared" si="0"/>
        <v>0.20584925244326266</v>
      </c>
    </row>
    <row r="28" spans="2:14" x14ac:dyDescent="0.25">
      <c r="B28" s="5" t="s">
        <v>5</v>
      </c>
      <c r="C28" s="14">
        <f t="shared" si="1"/>
        <v>2.7898149104019304E-2</v>
      </c>
      <c r="D28" s="14">
        <f t="shared" si="1"/>
        <v>3.45483663121329E-2</v>
      </c>
      <c r="E28" s="14">
        <f t="shared" si="0"/>
        <v>4.0282687734112567E-2</v>
      </c>
      <c r="F28" s="14">
        <f t="shared" si="0"/>
        <v>3.6843303530020209E-2</v>
      </c>
      <c r="G28" s="14">
        <f t="shared" si="0"/>
        <v>1.8848472993351545E-2</v>
      </c>
      <c r="H28" s="14">
        <f t="shared" si="0"/>
        <v>2.4313271865184803E-2</v>
      </c>
      <c r="I28" s="14">
        <f t="shared" si="0"/>
        <v>2.1229753187393258E-2</v>
      </c>
      <c r="J28" s="14">
        <f t="shared" si="0"/>
        <v>1.9481452894792032E-2</v>
      </c>
      <c r="K28" s="14">
        <f t="shared" si="0"/>
        <v>2.4442399818901166E-2</v>
      </c>
      <c r="L28" s="14">
        <f t="shared" si="0"/>
        <v>1.6698539070109583E-2</v>
      </c>
      <c r="M28" s="14">
        <f t="shared" si="0"/>
        <v>1.9859686104066764E-2</v>
      </c>
      <c r="N28" s="14">
        <f t="shared" si="0"/>
        <v>2.0473258227789053E-2</v>
      </c>
    </row>
    <row r="29" spans="2:14" x14ac:dyDescent="0.25">
      <c r="B29" s="5" t="s">
        <v>4</v>
      </c>
      <c r="C29" s="14">
        <f t="shared" si="1"/>
        <v>5.8320297668954656E-2</v>
      </c>
      <c r="D29" s="14">
        <f t="shared" si="1"/>
        <v>5.133376210441782E-2</v>
      </c>
      <c r="E29" s="14">
        <f t="shared" si="0"/>
        <v>4.3340003363833132E-2</v>
      </c>
      <c r="F29" s="14">
        <f t="shared" si="0"/>
        <v>5.2932544313381187E-2</v>
      </c>
      <c r="G29" s="14">
        <f t="shared" si="0"/>
        <v>4.6607422705737048E-2</v>
      </c>
      <c r="H29" s="14">
        <f t="shared" si="0"/>
        <v>6.1100472232944382E-2</v>
      </c>
      <c r="I29" s="14">
        <f t="shared" si="0"/>
        <v>4.5108687478055312E-2</v>
      </c>
      <c r="J29" s="14">
        <f t="shared" si="0"/>
        <v>5.3733556921795218E-2</v>
      </c>
      <c r="K29" s="14">
        <f t="shared" si="0"/>
        <v>6.0867109724895813E-2</v>
      </c>
      <c r="L29" s="14">
        <f t="shared" si="0"/>
        <v>4.6679107982897129E-2</v>
      </c>
      <c r="M29" s="14">
        <f t="shared" si="0"/>
        <v>5.1344106374094929E-2</v>
      </c>
      <c r="N29" s="14">
        <f t="shared" si="0"/>
        <v>4.1287640239777948E-2</v>
      </c>
    </row>
    <row r="30" spans="2:14" x14ac:dyDescent="0.25">
      <c r="B30" s="5" t="s">
        <v>3</v>
      </c>
      <c r="C30" s="14">
        <f t="shared" si="1"/>
        <v>0.12809208720594609</v>
      </c>
      <c r="D30" s="14">
        <f t="shared" si="1"/>
        <v>0.16491656472653587</v>
      </c>
      <c r="E30" s="14">
        <f t="shared" si="0"/>
        <v>0.21112139822282722</v>
      </c>
      <c r="F30" s="14">
        <f t="shared" si="0"/>
        <v>0.13835351919882399</v>
      </c>
      <c r="G30" s="14">
        <f t="shared" si="0"/>
        <v>9.2972039185626784E-2</v>
      </c>
      <c r="H30" s="14">
        <f t="shared" si="0"/>
        <v>0.15055615724553406</v>
      </c>
      <c r="I30" s="14">
        <f t="shared" si="0"/>
        <v>0.11445416652188142</v>
      </c>
      <c r="J30" s="14">
        <f t="shared" si="0"/>
        <v>0.11716714554742406</v>
      </c>
      <c r="K30" s="14">
        <f t="shared" si="0"/>
        <v>0.1100551814779257</v>
      </c>
      <c r="L30" s="14">
        <f t="shared" si="0"/>
        <v>0.10692207073750783</v>
      </c>
      <c r="M30" s="14">
        <f t="shared" si="0"/>
        <v>0.11518363069514523</v>
      </c>
      <c r="N30" s="14">
        <f t="shared" si="0"/>
        <v>8.1269097100739388E-2</v>
      </c>
    </row>
    <row r="31" spans="2:14" x14ac:dyDescent="0.25">
      <c r="B31" s="5" t="s">
        <v>2</v>
      </c>
      <c r="C31" s="14">
        <f t="shared" si="1"/>
        <v>0.11065324169809475</v>
      </c>
      <c r="D31" s="14">
        <f t="shared" si="1"/>
        <v>9.0370217762795427E-2</v>
      </c>
      <c r="E31" s="14">
        <f t="shared" si="0"/>
        <v>0.12140608225043581</v>
      </c>
      <c r="F31" s="14">
        <f t="shared" si="0"/>
        <v>8.4929860303198101E-2</v>
      </c>
      <c r="G31" s="14">
        <f t="shared" si="0"/>
        <v>0.10681938628594044</v>
      </c>
      <c r="H31" s="14">
        <f t="shared" si="0"/>
        <v>0.12433371683262068</v>
      </c>
      <c r="I31" s="14">
        <f t="shared" si="0"/>
        <v>9.3617278386509711E-2</v>
      </c>
      <c r="J31" s="14">
        <f t="shared" si="0"/>
        <v>0.11933565876451484</v>
      </c>
      <c r="K31" s="14">
        <f t="shared" si="0"/>
        <v>0.15531908494662752</v>
      </c>
      <c r="L31" s="14">
        <f t="shared" si="0"/>
        <v>7.4933018509799873E-2</v>
      </c>
      <c r="M31" s="14">
        <f t="shared" si="0"/>
        <v>9.9052555117694105E-2</v>
      </c>
      <c r="N31" s="14">
        <f t="shared" si="0"/>
        <v>0.13800935320598046</v>
      </c>
    </row>
    <row r="32" spans="2:14" x14ac:dyDescent="0.25">
      <c r="B32" s="5" t="s">
        <v>1</v>
      </c>
      <c r="C32" s="14">
        <f t="shared" si="1"/>
        <v>9.1376770963479528E-2</v>
      </c>
      <c r="D32" s="14">
        <f t="shared" si="1"/>
        <v>8.6269364734006287E-2</v>
      </c>
      <c r="E32" s="14">
        <f t="shared" si="0"/>
        <v>7.8094372810168206E-2</v>
      </c>
      <c r="F32" s="14">
        <f t="shared" si="0"/>
        <v>8.562718168454346E-2</v>
      </c>
      <c r="G32" s="14">
        <f t="shared" si="0"/>
        <v>8.5311417465216727E-2</v>
      </c>
      <c r="H32" s="14">
        <f t="shared" si="0"/>
        <v>8.5942148653651004E-2</v>
      </c>
      <c r="I32" s="14">
        <f t="shared" si="0"/>
        <v>8.3679737446859498E-2</v>
      </c>
      <c r="J32" s="14">
        <f t="shared" si="0"/>
        <v>8.7816356314111221E-2</v>
      </c>
      <c r="K32" s="14">
        <f t="shared" si="0"/>
        <v>8.0802028681546095E-2</v>
      </c>
      <c r="L32" s="14">
        <f t="shared" si="0"/>
        <v>0.10250791224861683</v>
      </c>
      <c r="M32" s="14">
        <f t="shared" si="0"/>
        <v>8.7385092604322756E-2</v>
      </c>
      <c r="N32" s="14">
        <f t="shared" si="0"/>
        <v>9.0202458423716561E-2</v>
      </c>
    </row>
    <row r="33" spans="2:14" x14ac:dyDescent="0.25">
      <c r="B33" s="5" t="s">
        <v>0</v>
      </c>
      <c r="C33" s="14">
        <f t="shared" si="1"/>
        <v>3.1930153087031753E-2</v>
      </c>
      <c r="D33" s="14">
        <f t="shared" si="1"/>
        <v>3.471878530941553E-2</v>
      </c>
      <c r="E33" s="14">
        <f t="shared" si="0"/>
        <v>8.0507215736451532E-2</v>
      </c>
      <c r="F33" s="14">
        <f t="shared" si="0"/>
        <v>2.5517260940011707E-2</v>
      </c>
      <c r="G33" s="14">
        <f t="shared" si="0"/>
        <v>2.6288465168963566E-2</v>
      </c>
      <c r="H33" s="14">
        <f t="shared" si="0"/>
        <v>3.5981893503788567E-2</v>
      </c>
      <c r="I33" s="14">
        <f t="shared" si="0"/>
        <v>2.5098501511558013E-2</v>
      </c>
      <c r="J33" s="14">
        <f t="shared" si="0"/>
        <v>3.1988424928530421E-2</v>
      </c>
      <c r="K33" s="14">
        <f t="shared" si="0"/>
        <v>3.2858921377784671E-2</v>
      </c>
      <c r="L33" s="14">
        <f t="shared" si="0"/>
        <v>2.5974589609614789E-2</v>
      </c>
      <c r="M33" s="14">
        <f t="shared" si="0"/>
        <v>2.6081533183059485E-2</v>
      </c>
      <c r="N33" s="14">
        <f t="shared" si="0"/>
        <v>3.2333869801506779E-2</v>
      </c>
    </row>
    <row r="34" spans="2:14" x14ac:dyDescent="0.25">
      <c r="C34" s="14"/>
      <c r="D34" s="14"/>
    </row>
    <row r="35" spans="2:14" x14ac:dyDescent="0.25">
      <c r="B35" s="9"/>
      <c r="C35" s="8" t="s">
        <v>15</v>
      </c>
      <c r="D35" s="8" t="s">
        <v>14</v>
      </c>
      <c r="E35" s="8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8" t="s">
        <v>23</v>
      </c>
      <c r="M35" s="8" t="s">
        <v>24</v>
      </c>
      <c r="N35" s="8" t="s">
        <v>25</v>
      </c>
    </row>
    <row r="36" spans="2:14" x14ac:dyDescent="0.25">
      <c r="B36" s="16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2:14" x14ac:dyDescent="0.25">
      <c r="B37" s="16" t="s">
        <v>12</v>
      </c>
      <c r="C37" s="17">
        <f>($C21-C21)*C5</f>
        <v>0</v>
      </c>
      <c r="D37" s="17">
        <f>(D21-$C21)*D5</f>
        <v>3450.9932868009296</v>
      </c>
      <c r="E37" s="17">
        <f t="shared" ref="E37:N37" si="2">(E21-$C21)*E5</f>
        <v>48832.361051037362</v>
      </c>
      <c r="F37" s="17">
        <f t="shared" si="2"/>
        <v>282.18630239582825</v>
      </c>
      <c r="G37" s="17">
        <f t="shared" si="2"/>
        <v>5.1764751227995776</v>
      </c>
      <c r="H37" s="17">
        <f t="shared" si="2"/>
        <v>3892.1588290490549</v>
      </c>
      <c r="I37" s="17">
        <f t="shared" si="2"/>
        <v>-314.84038985324861</v>
      </c>
      <c r="J37" s="17">
        <f t="shared" si="2"/>
        <v>-549.86759982594253</v>
      </c>
      <c r="K37" s="17">
        <f t="shared" si="2"/>
        <v>-179.62807137485842</v>
      </c>
      <c r="L37" s="17">
        <f t="shared" si="2"/>
        <v>-153.18099972834091</v>
      </c>
      <c r="M37" s="17">
        <f t="shared" si="2"/>
        <v>-105.81878747608083</v>
      </c>
      <c r="N37" s="17">
        <f t="shared" si="2"/>
        <v>242.1131467944297</v>
      </c>
    </row>
    <row r="38" spans="2:14" x14ac:dyDescent="0.25">
      <c r="B38" s="16" t="s">
        <v>11</v>
      </c>
      <c r="C38" s="17">
        <f t="shared" ref="C38:C49" si="3">($C22-C22)*C6</f>
        <v>0</v>
      </c>
      <c r="D38" s="17">
        <f t="shared" ref="D38:N49" si="4">(D22-$C22)*D6</f>
        <v>677.95013775983739</v>
      </c>
      <c r="E38" s="17">
        <f t="shared" si="4"/>
        <v>533.99182876103009</v>
      </c>
      <c r="F38" s="17">
        <f t="shared" si="4"/>
        <v>368.78273682414209</v>
      </c>
      <c r="G38" s="17">
        <f t="shared" si="4"/>
        <v>876.41643602074544</v>
      </c>
      <c r="H38" s="17">
        <f t="shared" si="4"/>
        <v>503.22816907376688</v>
      </c>
      <c r="I38" s="17">
        <f t="shared" si="4"/>
        <v>1166.0513506304451</v>
      </c>
      <c r="J38" s="17">
        <f t="shared" si="4"/>
        <v>-1318.7321096015253</v>
      </c>
      <c r="K38" s="17">
        <f t="shared" si="4"/>
        <v>-1296.7587083920569</v>
      </c>
      <c r="L38" s="17">
        <f t="shared" si="4"/>
        <v>1551.9461600477416</v>
      </c>
      <c r="M38" s="17">
        <f t="shared" si="4"/>
        <v>-313.83270405129849</v>
      </c>
      <c r="N38" s="17">
        <f t="shared" si="4"/>
        <v>1004.4308885904485</v>
      </c>
    </row>
    <row r="39" spans="2:14" x14ac:dyDescent="0.25">
      <c r="B39" s="19" t="s">
        <v>10</v>
      </c>
      <c r="C39" s="17">
        <f t="shared" si="3"/>
        <v>0</v>
      </c>
      <c r="D39" s="17">
        <f t="shared" si="4"/>
        <v>-1276.293272582559</v>
      </c>
      <c r="E39" s="17">
        <f t="shared" si="4"/>
        <v>-399.10895165920743</v>
      </c>
      <c r="F39" s="17">
        <f t="shared" si="4"/>
        <v>-2567.2396649197181</v>
      </c>
      <c r="G39" s="17">
        <f t="shared" si="4"/>
        <v>-456.59587080517696</v>
      </c>
      <c r="H39" s="17">
        <f t="shared" si="4"/>
        <v>-1982.8049942438715</v>
      </c>
      <c r="I39" s="17">
        <f t="shared" si="4"/>
        <v>316.89039251839773</v>
      </c>
      <c r="J39" s="17">
        <f t="shared" si="4"/>
        <v>-1344.6413383072882</v>
      </c>
      <c r="K39" s="17">
        <f t="shared" si="4"/>
        <v>-7194.404934295213</v>
      </c>
      <c r="L39" s="17">
        <f t="shared" si="4"/>
        <v>1309.1323771043046</v>
      </c>
      <c r="M39" s="17">
        <f t="shared" si="4"/>
        <v>-1241.3106021736255</v>
      </c>
      <c r="N39" s="17">
        <f t="shared" si="4"/>
        <v>626.37828871106046</v>
      </c>
    </row>
    <row r="40" spans="2:14" x14ac:dyDescent="0.25">
      <c r="B40" s="20" t="s">
        <v>9</v>
      </c>
      <c r="C40" s="17">
        <f t="shared" si="3"/>
        <v>0</v>
      </c>
      <c r="D40" s="17">
        <f t="shared" si="4"/>
        <v>-147.67214083272364</v>
      </c>
      <c r="E40" s="17">
        <f t="shared" si="4"/>
        <v>-0.78252375212039516</v>
      </c>
      <c r="F40" s="17">
        <f t="shared" si="4"/>
        <v>-141.4990056356211</v>
      </c>
      <c r="G40" s="17">
        <f t="shared" si="4"/>
        <v>52.486749288096675</v>
      </c>
      <c r="H40" s="17">
        <f t="shared" si="4"/>
        <v>-65.199758905950702</v>
      </c>
      <c r="I40" s="17">
        <f t="shared" si="4"/>
        <v>-140.31229185106312</v>
      </c>
      <c r="J40" s="17">
        <f t="shared" si="4"/>
        <v>-224.45907066058774</v>
      </c>
      <c r="K40" s="17">
        <f t="shared" si="4"/>
        <v>-235.09270900447942</v>
      </c>
      <c r="L40" s="17">
        <f t="shared" si="4"/>
        <v>-74.919866769217109</v>
      </c>
      <c r="M40" s="17">
        <f t="shared" si="4"/>
        <v>-99.260398359567219</v>
      </c>
      <c r="N40" s="17">
        <f t="shared" si="4"/>
        <v>444.80358353626332</v>
      </c>
    </row>
    <row r="41" spans="2:14" x14ac:dyDescent="0.25">
      <c r="B41" s="19" t="s">
        <v>8</v>
      </c>
      <c r="C41" s="17">
        <f t="shared" si="3"/>
        <v>0</v>
      </c>
      <c r="D41" s="17">
        <f t="shared" si="4"/>
        <v>2045.9492299652879</v>
      </c>
      <c r="E41" s="17">
        <f t="shared" si="4"/>
        <v>-378.07473369532585</v>
      </c>
      <c r="F41" s="17">
        <f t="shared" si="4"/>
        <v>290.18099244130372</v>
      </c>
      <c r="G41" s="17">
        <f t="shared" si="4"/>
        <v>-121.3831059132705</v>
      </c>
      <c r="H41" s="17">
        <f t="shared" si="4"/>
        <v>2376.8753293782415</v>
      </c>
      <c r="I41" s="17">
        <f t="shared" si="4"/>
        <v>1932.6826978467395</v>
      </c>
      <c r="J41" s="17">
        <f t="shared" si="4"/>
        <v>-1605.1743583700372</v>
      </c>
      <c r="K41" s="17">
        <f t="shared" si="4"/>
        <v>-1658.0141475942551</v>
      </c>
      <c r="L41" s="17">
        <f t="shared" si="4"/>
        <v>1312.1175856953639</v>
      </c>
      <c r="M41" s="17">
        <f t="shared" si="4"/>
        <v>-521.84336523432773</v>
      </c>
      <c r="N41" s="17">
        <f t="shared" si="4"/>
        <v>-59.526711517255109</v>
      </c>
    </row>
    <row r="42" spans="2:14" x14ac:dyDescent="0.25">
      <c r="B42" s="19" t="s">
        <v>7</v>
      </c>
      <c r="C42" s="17">
        <f t="shared" si="3"/>
        <v>0</v>
      </c>
      <c r="D42" s="17">
        <f t="shared" si="4"/>
        <v>-10038.960063741475</v>
      </c>
      <c r="E42" s="17">
        <f t="shared" si="4"/>
        <v>-472.949540218864</v>
      </c>
      <c r="F42" s="17">
        <f t="shared" si="4"/>
        <v>1762.7635294461979</v>
      </c>
      <c r="G42" s="17">
        <f t="shared" si="4"/>
        <v>13265.855385246739</v>
      </c>
      <c r="H42" s="17">
        <f t="shared" si="4"/>
        <v>-10593.502955179471</v>
      </c>
      <c r="I42" s="17">
        <f t="shared" si="4"/>
        <v>47869.066340264224</v>
      </c>
      <c r="J42" s="17">
        <f t="shared" si="4"/>
        <v>53430.580779558026</v>
      </c>
      <c r="K42" s="17">
        <f t="shared" si="4"/>
        <v>18912.878325947862</v>
      </c>
      <c r="L42" s="17">
        <f t="shared" si="4"/>
        <v>17021.043504081492</v>
      </c>
      <c r="M42" s="17">
        <f t="shared" si="4"/>
        <v>24363.666843640036</v>
      </c>
      <c r="N42" s="17">
        <f t="shared" si="4"/>
        <v>-1743.7320986127067</v>
      </c>
    </row>
    <row r="43" spans="2:14" x14ac:dyDescent="0.25">
      <c r="B43" s="19" t="s">
        <v>6</v>
      </c>
      <c r="C43" s="17">
        <f t="shared" si="3"/>
        <v>0</v>
      </c>
      <c r="D43" s="17">
        <f t="shared" si="4"/>
        <v>-7601.6880429609128</v>
      </c>
      <c r="E43" s="17">
        <f t="shared" si="4"/>
        <v>-4406.6926056169332</v>
      </c>
      <c r="F43" s="17">
        <f t="shared" si="4"/>
        <v>17643.479647164473</v>
      </c>
      <c r="G43" s="17">
        <f t="shared" si="4"/>
        <v>8030.5970234239394</v>
      </c>
      <c r="H43" s="17">
        <f t="shared" si="4"/>
        <v>-1931.4962432800385</v>
      </c>
      <c r="I43" s="17">
        <f t="shared" si="4"/>
        <v>-2851.17625183273</v>
      </c>
      <c r="J43" s="17">
        <f t="shared" si="4"/>
        <v>2220.378221441701</v>
      </c>
      <c r="K43" s="17">
        <f t="shared" si="4"/>
        <v>4353.1938812203698</v>
      </c>
      <c r="L43" s="17">
        <f t="shared" si="4"/>
        <v>3.1462831104402618</v>
      </c>
      <c r="M43" s="17">
        <f t="shared" si="4"/>
        <v>15187.657487677408</v>
      </c>
      <c r="N43" s="17">
        <f t="shared" si="4"/>
        <v>1007.1334659523224</v>
      </c>
    </row>
    <row r="44" spans="2:14" x14ac:dyDescent="0.25">
      <c r="B44" s="19" t="s">
        <v>5</v>
      </c>
      <c r="C44" s="17">
        <f t="shared" si="3"/>
        <v>0</v>
      </c>
      <c r="D44" s="17">
        <f t="shared" si="4"/>
        <v>787.33251570298478</v>
      </c>
      <c r="E44" s="17">
        <f t="shared" si="4"/>
        <v>317.37857147340003</v>
      </c>
      <c r="F44" s="17">
        <f t="shared" si="4"/>
        <v>1289.7839263762185</v>
      </c>
      <c r="G44" s="17">
        <f t="shared" si="4"/>
        <v>-299.96961404030424</v>
      </c>
      <c r="H44" s="17">
        <f t="shared" si="4"/>
        <v>-209.32098197554652</v>
      </c>
      <c r="I44" s="17">
        <f t="shared" si="4"/>
        <v>-545.92823690234115</v>
      </c>
      <c r="J44" s="17">
        <f t="shared" si="4"/>
        <v>-904.56759169428267</v>
      </c>
      <c r="K44" s="17">
        <f t="shared" si="4"/>
        <v>-469.02466022408913</v>
      </c>
      <c r="L44" s="17">
        <f t="shared" si="4"/>
        <v>-340.42334659071986</v>
      </c>
      <c r="M44" s="17">
        <f t="shared" si="4"/>
        <v>-425.92600051548533</v>
      </c>
      <c r="N44" s="17">
        <f t="shared" si="4"/>
        <v>-104.27516746577766</v>
      </c>
    </row>
    <row r="45" spans="2:14" x14ac:dyDescent="0.25">
      <c r="B45" s="19" t="s">
        <v>4</v>
      </c>
      <c r="C45" s="17">
        <f t="shared" si="3"/>
        <v>0</v>
      </c>
      <c r="D45" s="17">
        <f t="shared" si="4"/>
        <v>-1229.0224307643684</v>
      </c>
      <c r="E45" s="17">
        <f t="shared" si="4"/>
        <v>-413.03667458081065</v>
      </c>
      <c r="F45" s="17">
        <f t="shared" si="4"/>
        <v>-1116.0946586204664</v>
      </c>
      <c r="G45" s="17">
        <f t="shared" si="4"/>
        <v>-960.03408348516803</v>
      </c>
      <c r="H45" s="17">
        <f t="shared" si="4"/>
        <v>407.95447499616046</v>
      </c>
      <c r="I45" s="17">
        <f t="shared" si="4"/>
        <v>-2298.1860159273224</v>
      </c>
      <c r="J45" s="17">
        <f t="shared" si="4"/>
        <v>-1359.6521464212192</v>
      </c>
      <c r="K45" s="17">
        <f t="shared" si="4"/>
        <v>860.77408547904815</v>
      </c>
      <c r="L45" s="17">
        <f t="shared" si="4"/>
        <v>-989.14024643462199</v>
      </c>
      <c r="M45" s="17">
        <f t="shared" si="4"/>
        <v>-955.64751690894934</v>
      </c>
      <c r="N45" s="17">
        <f t="shared" si="4"/>
        <v>-482.39892370914271</v>
      </c>
    </row>
    <row r="46" spans="2:14" x14ac:dyDescent="0.25">
      <c r="B46" s="19" t="s">
        <v>3</v>
      </c>
      <c r="C46" s="17">
        <f t="shared" si="3"/>
        <v>0</v>
      </c>
      <c r="D46" s="17">
        <f t="shared" si="4"/>
        <v>20811.132523896194</v>
      </c>
      <c r="E46" s="17">
        <f t="shared" si="4"/>
        <v>11151.749791988321</v>
      </c>
      <c r="F46" s="17">
        <f t="shared" si="4"/>
        <v>5556.0831368397212</v>
      </c>
      <c r="G46" s="17">
        <f t="shared" si="4"/>
        <v>-5742.1629713702259</v>
      </c>
      <c r="H46" s="17">
        <f t="shared" si="4"/>
        <v>8122.3562682838638</v>
      </c>
      <c r="I46" s="17">
        <f t="shared" si="4"/>
        <v>-6019.3417764842525</v>
      </c>
      <c r="J46" s="17">
        <f t="shared" si="4"/>
        <v>-7061.5982395855135</v>
      </c>
      <c r="K46" s="17">
        <f t="shared" si="4"/>
        <v>-11022.551496356265</v>
      </c>
      <c r="L46" s="17">
        <f t="shared" si="4"/>
        <v>-4120.2779652192021</v>
      </c>
      <c r="M46" s="17">
        <f t="shared" si="4"/>
        <v>-3966.9235872472336</v>
      </c>
      <c r="N46" s="17">
        <f t="shared" si="4"/>
        <v>-2610.2880523850631</v>
      </c>
    </row>
    <row r="47" spans="2:14" x14ac:dyDescent="0.25">
      <c r="B47" s="19" t="s">
        <v>2</v>
      </c>
      <c r="C47" s="17">
        <f t="shared" si="3"/>
        <v>0</v>
      </c>
      <c r="D47" s="17">
        <f t="shared" si="4"/>
        <v>-6281.3482674031702</v>
      </c>
      <c r="E47" s="17">
        <f t="shared" si="4"/>
        <v>830.50639290061417</v>
      </c>
      <c r="F47" s="17">
        <f t="shared" si="4"/>
        <v>-8549.8603378915632</v>
      </c>
      <c r="G47" s="17">
        <f t="shared" si="4"/>
        <v>-720.20124073942316</v>
      </c>
      <c r="H47" s="17">
        <f t="shared" si="4"/>
        <v>4084.9351532689043</v>
      </c>
      <c r="I47" s="17">
        <f t="shared" si="4"/>
        <v>-6150.2382949318717</v>
      </c>
      <c r="J47" s="17">
        <f t="shared" si="4"/>
        <v>5715.9564042558022</v>
      </c>
      <c r="K47" s="17">
        <f t="shared" si="4"/>
        <v>38522.101175540338</v>
      </c>
      <c r="L47" s="17">
        <f t="shared" si="4"/>
        <v>-4872.2027226602331</v>
      </c>
      <c r="M47" s="17">
        <f t="shared" si="4"/>
        <v>-3065.7598453487994</v>
      </c>
      <c r="N47" s="17">
        <f t="shared" si="4"/>
        <v>2589.8030764515402</v>
      </c>
    </row>
    <row r="48" spans="2:14" x14ac:dyDescent="0.25">
      <c r="B48" s="19" t="s">
        <v>1</v>
      </c>
      <c r="C48" s="17">
        <f t="shared" si="3"/>
        <v>0</v>
      </c>
      <c r="D48" s="17">
        <f t="shared" si="4"/>
        <v>-1509.912718431633</v>
      </c>
      <c r="E48" s="17">
        <f t="shared" si="4"/>
        <v>-659.89610505281314</v>
      </c>
      <c r="F48" s="17">
        <f t="shared" si="4"/>
        <v>-1926.7218649071501</v>
      </c>
      <c r="G48" s="17">
        <f t="shared" si="4"/>
        <v>-909.97891999086983</v>
      </c>
      <c r="H48" s="17">
        <f t="shared" si="4"/>
        <v>-1121.684306259368</v>
      </c>
      <c r="I48" s="17">
        <f t="shared" si="4"/>
        <v>-2483.7788365786673</v>
      </c>
      <c r="J48" s="17">
        <f t="shared" si="4"/>
        <v>-1724.8606789597231</v>
      </c>
      <c r="K48" s="17">
        <f t="shared" si="4"/>
        <v>-4744.6224933464828</v>
      </c>
      <c r="L48" s="17">
        <f t="shared" si="4"/>
        <v>2076.9930458176241</v>
      </c>
      <c r="M48" s="17">
        <f t="shared" si="4"/>
        <v>-930.63985104560572</v>
      </c>
      <c r="N48" s="17">
        <f t="shared" si="4"/>
        <v>-72.661762710373367</v>
      </c>
    </row>
    <row r="49" spans="2:14" x14ac:dyDescent="0.25">
      <c r="B49" s="19" t="s">
        <v>0</v>
      </c>
      <c r="C49" s="17">
        <f t="shared" si="3"/>
        <v>0</v>
      </c>
      <c r="D49" s="17">
        <f t="shared" si="4"/>
        <v>331.7803072903323</v>
      </c>
      <c r="E49" s="17">
        <f t="shared" si="4"/>
        <v>2487.9714177153328</v>
      </c>
      <c r="F49" s="17">
        <f t="shared" si="4"/>
        <v>-640.41064847786276</v>
      </c>
      <c r="G49" s="17">
        <f t="shared" si="4"/>
        <v>-260.82087414021032</v>
      </c>
      <c r="H49" s="17">
        <f t="shared" si="4"/>
        <v>350.12304463320663</v>
      </c>
      <c r="I49" s="17">
        <f t="shared" si="4"/>
        <v>-661.21506103537683</v>
      </c>
      <c r="J49" s="17">
        <f t="shared" si="4"/>
        <v>10.28323186926994</v>
      </c>
      <c r="K49" s="17">
        <f t="shared" si="4"/>
        <v>169.46120479419596</v>
      </c>
      <c r="L49" s="17">
        <f t="shared" si="4"/>
        <v>-281.58499677575151</v>
      </c>
      <c r="M49" s="17">
        <f t="shared" si="4"/>
        <v>-406.98206463781423</v>
      </c>
      <c r="N49" s="17">
        <f t="shared" si="4"/>
        <v>8.9544367270560805</v>
      </c>
    </row>
    <row r="50" spans="2:14" x14ac:dyDescent="0.25">
      <c r="B50" s="21" t="s">
        <v>26</v>
      </c>
      <c r="C50" s="17"/>
      <c r="D50" s="22">
        <f>SUM(D37:D49)</f>
        <v>20.241064698726177</v>
      </c>
      <c r="E50" s="22">
        <f t="shared" ref="E50:N50" si="5">SUM(E37:E49)</f>
        <v>57423.417919299973</v>
      </c>
      <c r="F50" s="22">
        <f t="shared" si="5"/>
        <v>12251.434091035504</v>
      </c>
      <c r="G50" s="22">
        <f t="shared" si="5"/>
        <v>12759.385388617675</v>
      </c>
      <c r="H50" s="22">
        <f t="shared" si="5"/>
        <v>3833.6220288389522</v>
      </c>
      <c r="I50" s="22">
        <f t="shared" si="5"/>
        <v>29819.673625862932</v>
      </c>
      <c r="J50" s="22">
        <f t="shared" si="5"/>
        <v>45283.645503698674</v>
      </c>
      <c r="K50" s="22">
        <f t="shared" si="5"/>
        <v>36018.311452394119</v>
      </c>
      <c r="L50" s="22">
        <f t="shared" si="5"/>
        <v>12442.648811678879</v>
      </c>
      <c r="M50" s="22">
        <f t="shared" si="5"/>
        <v>27517.379608318657</v>
      </c>
      <c r="N50" s="22">
        <f t="shared" si="5"/>
        <v>850.73417036280193</v>
      </c>
    </row>
    <row r="52" spans="2:14" x14ac:dyDescent="0.25">
      <c r="B52" s="9"/>
      <c r="C52" s="8" t="s">
        <v>15</v>
      </c>
      <c r="D52" s="8" t="s">
        <v>14</v>
      </c>
      <c r="E52" s="8" t="s">
        <v>16</v>
      </c>
      <c r="F52" s="8" t="s">
        <v>17</v>
      </c>
      <c r="G52" s="8" t="s">
        <v>18</v>
      </c>
      <c r="H52" s="8" t="s">
        <v>19</v>
      </c>
      <c r="I52" s="8" t="s">
        <v>20</v>
      </c>
      <c r="J52" s="8" t="s">
        <v>21</v>
      </c>
      <c r="K52" s="8" t="s">
        <v>22</v>
      </c>
      <c r="L52" s="8" t="s">
        <v>23</v>
      </c>
      <c r="M52" s="8" t="s">
        <v>24</v>
      </c>
      <c r="N52" s="8" t="s">
        <v>25</v>
      </c>
    </row>
    <row r="53" spans="2:14" x14ac:dyDescent="0.25">
      <c r="B53" s="23" t="s">
        <v>27</v>
      </c>
      <c r="C53" s="24"/>
      <c r="D53" s="25">
        <f>D50/D4</f>
        <v>5.9066129278935566E-6</v>
      </c>
      <c r="E53" s="25">
        <f t="shared" ref="E53:N53" si="6">E50/E4</f>
        <v>9.0262988748921247E-2</v>
      </c>
      <c r="F53" s="25">
        <f t="shared" si="6"/>
        <v>3.130519217230687E-3</v>
      </c>
      <c r="G53" s="25">
        <f t="shared" si="6"/>
        <v>7.2554056448283265E-3</v>
      </c>
      <c r="H53" s="25">
        <f t="shared" si="6"/>
        <v>1.5962989315897033E-3</v>
      </c>
      <c r="I53" s="25">
        <f t="shared" si="6"/>
        <v>7.7327443104227567E-3</v>
      </c>
      <c r="J53" s="25">
        <f t="shared" si="6"/>
        <v>8.2084914981880724E-3</v>
      </c>
      <c r="K53" s="25">
        <f t="shared" si="6"/>
        <v>6.4865495849717719E-3</v>
      </c>
      <c r="L53" s="25">
        <f t="shared" si="6"/>
        <v>6.8355723554899437E-3</v>
      </c>
      <c r="M53" s="25">
        <f t="shared" si="6"/>
        <v>1.0313790839611522E-2</v>
      </c>
      <c r="N53" s="25">
        <f t="shared" si="6"/>
        <v>1.2401951262490407E-3</v>
      </c>
    </row>
    <row r="56" spans="2:14" x14ac:dyDescent="0.25">
      <c r="B56" s="9"/>
      <c r="C56" s="8" t="s">
        <v>15</v>
      </c>
      <c r="D56" s="8" t="s">
        <v>14</v>
      </c>
      <c r="E56" s="8" t="s">
        <v>16</v>
      </c>
      <c r="F56" s="8" t="s">
        <v>17</v>
      </c>
      <c r="G56" s="8" t="s">
        <v>18</v>
      </c>
      <c r="H56" s="8" t="s">
        <v>19</v>
      </c>
      <c r="I56" s="8" t="s">
        <v>20</v>
      </c>
      <c r="J56" s="8" t="s">
        <v>21</v>
      </c>
      <c r="K56" s="8" t="s">
        <v>22</v>
      </c>
      <c r="L56" s="8" t="s">
        <v>23</v>
      </c>
      <c r="M56" s="8" t="s">
        <v>24</v>
      </c>
      <c r="N56" s="8" t="s">
        <v>25</v>
      </c>
    </row>
    <row r="57" spans="2:14" x14ac:dyDescent="0.25">
      <c r="B57" s="7" t="s">
        <v>13</v>
      </c>
      <c r="C57" s="4">
        <f t="shared" ref="C57:N70" si="7">(C4/C$4)/($C4/$C$4)</f>
        <v>1</v>
      </c>
      <c r="D57" s="4">
        <f t="shared" si="7"/>
        <v>1</v>
      </c>
      <c r="E57" s="4">
        <f t="shared" si="7"/>
        <v>1</v>
      </c>
      <c r="F57" s="4">
        <f t="shared" si="7"/>
        <v>1</v>
      </c>
      <c r="G57" s="4">
        <f t="shared" si="7"/>
        <v>1</v>
      </c>
      <c r="H57" s="4">
        <f t="shared" si="7"/>
        <v>1</v>
      </c>
      <c r="I57" s="4">
        <f t="shared" si="7"/>
        <v>1</v>
      </c>
      <c r="J57" s="4">
        <f t="shared" si="7"/>
        <v>1</v>
      </c>
      <c r="K57" s="4">
        <f t="shared" si="7"/>
        <v>1</v>
      </c>
      <c r="L57" s="4">
        <f t="shared" si="7"/>
        <v>1</v>
      </c>
      <c r="M57" s="4">
        <f t="shared" si="7"/>
        <v>1</v>
      </c>
      <c r="N57" s="4">
        <f t="shared" si="7"/>
        <v>1</v>
      </c>
    </row>
    <row r="58" spans="2:14" x14ac:dyDescent="0.25">
      <c r="B58" s="7" t="s">
        <v>12</v>
      </c>
      <c r="C58" s="4">
        <f t="shared" si="7"/>
        <v>1</v>
      </c>
      <c r="D58" s="4">
        <f t="shared" si="7"/>
        <v>2.0219289595718126</v>
      </c>
      <c r="E58" s="4">
        <f t="shared" si="7"/>
        <v>13.059642466733699</v>
      </c>
      <c r="F58" s="4">
        <f t="shared" si="7"/>
        <v>1.1308294702809714</v>
      </c>
      <c r="G58" s="4">
        <f t="shared" si="7"/>
        <v>1.0060034916717022</v>
      </c>
      <c r="H58" s="4">
        <f t="shared" si="7"/>
        <v>2.3908503784612485</v>
      </c>
      <c r="I58" s="4">
        <f t="shared" si="7"/>
        <v>0.78719877598618659</v>
      </c>
      <c r="J58" s="4">
        <f t="shared" si="7"/>
        <v>0.71328067092027492</v>
      </c>
      <c r="K58" s="4">
        <f t="shared" si="7"/>
        <v>0.92851534228596888</v>
      </c>
      <c r="L58" s="4">
        <f t="shared" si="7"/>
        <v>0.77809174448495688</v>
      </c>
      <c r="M58" s="4">
        <f t="shared" si="7"/>
        <v>0.91063510184196139</v>
      </c>
      <c r="N58" s="4">
        <f t="shared" si="7"/>
        <v>1.4870100623255578</v>
      </c>
    </row>
    <row r="59" spans="2:14" x14ac:dyDescent="0.25">
      <c r="B59" s="7" t="s">
        <v>11</v>
      </c>
      <c r="C59" s="4">
        <f t="shared" si="7"/>
        <v>1</v>
      </c>
      <c r="D59" s="4">
        <f t="shared" si="7"/>
        <v>1.1516965272795532</v>
      </c>
      <c r="E59" s="4">
        <f t="shared" si="7"/>
        <v>1.4956165534521417</v>
      </c>
      <c r="F59" s="4">
        <f t="shared" si="7"/>
        <v>1.077249306651177</v>
      </c>
      <c r="G59" s="4">
        <f t="shared" si="7"/>
        <v>1.3307237192023724</v>
      </c>
      <c r="H59" s="4">
        <f t="shared" si="7"/>
        <v>1.1595804786296988</v>
      </c>
      <c r="I59" s="4">
        <f t="shared" si="7"/>
        <v>1.2190476264538785</v>
      </c>
      <c r="J59" s="4">
        <f t="shared" si="7"/>
        <v>0.69722947055475493</v>
      </c>
      <c r="K59" s="4">
        <f t="shared" si="7"/>
        <v>0.70920315352494745</v>
      </c>
      <c r="L59" s="4">
        <f t="shared" si="7"/>
        <v>1.5014594919310442</v>
      </c>
      <c r="M59" s="4">
        <f t="shared" si="7"/>
        <v>0.88226012303932122</v>
      </c>
      <c r="N59" s="4">
        <f t="shared" si="7"/>
        <v>1.742209621094849</v>
      </c>
    </row>
    <row r="60" spans="2:14" x14ac:dyDescent="0.25">
      <c r="B60" s="5" t="s">
        <v>10</v>
      </c>
      <c r="C60" s="4">
        <f t="shared" si="7"/>
        <v>1</v>
      </c>
      <c r="D60" s="4">
        <f t="shared" si="7"/>
        <v>0.95884483455335312</v>
      </c>
      <c r="E60" s="4">
        <f t="shared" si="7"/>
        <v>7.1596611566159957E-2</v>
      </c>
      <c r="F60" s="4">
        <f t="shared" si="7"/>
        <v>0.924847622918896</v>
      </c>
      <c r="G60" s="4">
        <f t="shared" si="7"/>
        <v>0.97168910251491925</v>
      </c>
      <c r="H60" s="4">
        <f t="shared" si="7"/>
        <v>0.90313939063839122</v>
      </c>
      <c r="I60" s="4">
        <f t="shared" si="7"/>
        <v>1.0086322504599428</v>
      </c>
      <c r="J60" s="4">
        <f t="shared" si="7"/>
        <v>0.97347090092516186</v>
      </c>
      <c r="K60" s="4">
        <f t="shared" si="7"/>
        <v>0.83574032458425951</v>
      </c>
      <c r="L60" s="4">
        <f t="shared" si="7"/>
        <v>1.0711403921313443</v>
      </c>
      <c r="M60" s="4">
        <f t="shared" si="7"/>
        <v>0.94800037056799469</v>
      </c>
      <c r="N60" s="4">
        <f t="shared" si="7"/>
        <v>1.0888546150064871</v>
      </c>
    </row>
    <row r="61" spans="2:14" x14ac:dyDescent="0.25">
      <c r="B61" s="6" t="s">
        <v>9</v>
      </c>
      <c r="C61" s="4">
        <f t="shared" si="7"/>
        <v>1</v>
      </c>
      <c r="D61" s="4">
        <f t="shared" si="7"/>
        <v>0.51674543895340297</v>
      </c>
      <c r="E61" s="4">
        <f t="shared" si="7"/>
        <v>7.1795357657141907E-3</v>
      </c>
      <c r="F61" s="4">
        <f t="shared" si="7"/>
        <v>0.70118894860465186</v>
      </c>
      <c r="G61" s="4">
        <f t="shared" si="7"/>
        <v>1.1503491042188752</v>
      </c>
      <c r="H61" s="4">
        <f t="shared" si="7"/>
        <v>0.19557553959959853</v>
      </c>
      <c r="I61" s="4">
        <f t="shared" si="7"/>
        <v>0.69786142822178976</v>
      </c>
      <c r="J61" s="4">
        <f t="shared" si="7"/>
        <v>0.38075475337369175</v>
      </c>
      <c r="K61" s="4">
        <f t="shared" si="7"/>
        <v>0.56822248427686362</v>
      </c>
      <c r="L61" s="4">
        <f t="shared" si="7"/>
        <v>0.60718801206014938</v>
      </c>
      <c r="M61" s="4">
        <f t="shared" si="7"/>
        <v>0.31451074999112189</v>
      </c>
      <c r="N61" s="4">
        <f t="shared" si="7"/>
        <v>2.5019050580698083</v>
      </c>
    </row>
    <row r="62" spans="2:14" x14ac:dyDescent="0.25">
      <c r="B62" s="5" t="s">
        <v>8</v>
      </c>
      <c r="C62" s="4">
        <f t="shared" si="7"/>
        <v>1</v>
      </c>
      <c r="D62" s="4">
        <f t="shared" si="7"/>
        <v>1.1910204036002829</v>
      </c>
      <c r="E62" s="4">
        <f t="shared" si="7"/>
        <v>0.34658230083365604</v>
      </c>
      <c r="F62" s="4">
        <f t="shared" si="7"/>
        <v>1.0274989412736306</v>
      </c>
      <c r="G62" s="4">
        <f t="shared" si="7"/>
        <v>0.97296720596544761</v>
      </c>
      <c r="H62" s="4">
        <f t="shared" si="7"/>
        <v>1.291925927457422</v>
      </c>
      <c r="I62" s="4">
        <f t="shared" si="7"/>
        <v>1.1640640389414192</v>
      </c>
      <c r="J62" s="4">
        <f t="shared" si="7"/>
        <v>0.87299138671481313</v>
      </c>
      <c r="K62" s="4">
        <f t="shared" si="7"/>
        <v>0.86907580417870522</v>
      </c>
      <c r="L62" s="4">
        <f t="shared" si="7"/>
        <v>1.2243509110337132</v>
      </c>
      <c r="M62" s="4">
        <f t="shared" si="7"/>
        <v>0.91888745311901709</v>
      </c>
      <c r="N62" s="4">
        <f t="shared" si="7"/>
        <v>0.96575967193709988</v>
      </c>
    </row>
    <row r="63" spans="2:14" x14ac:dyDescent="0.25">
      <c r="B63" s="5" t="s">
        <v>7</v>
      </c>
      <c r="C63" s="4">
        <f t="shared" si="7"/>
        <v>1</v>
      </c>
      <c r="D63" s="4">
        <f t="shared" si="7"/>
        <v>0.79182380765753613</v>
      </c>
      <c r="E63" s="4">
        <f t="shared" si="7"/>
        <v>4.3744901811940969E-2</v>
      </c>
      <c r="F63" s="4">
        <f t="shared" si="7"/>
        <v>1.0247330953222364</v>
      </c>
      <c r="G63" s="4">
        <f t="shared" si="7"/>
        <v>1.3212528540673658</v>
      </c>
      <c r="H63" s="4">
        <f t="shared" si="7"/>
        <v>0.54236927266838442</v>
      </c>
      <c r="I63" s="4">
        <f t="shared" si="7"/>
        <v>1.4738972956430119</v>
      </c>
      <c r="J63" s="4">
        <f t="shared" si="7"/>
        <v>1.3916144211095594</v>
      </c>
      <c r="K63" s="4">
        <f t="shared" si="7"/>
        <v>1.1645691651587</v>
      </c>
      <c r="L63" s="4">
        <f t="shared" si="7"/>
        <v>1.3809967682407891</v>
      </c>
      <c r="M63" s="4">
        <f t="shared" si="7"/>
        <v>1.37397379963924</v>
      </c>
      <c r="N63" s="4">
        <f t="shared" si="7"/>
        <v>0.82705538545186985</v>
      </c>
    </row>
    <row r="64" spans="2:14" x14ac:dyDescent="0.25">
      <c r="B64" s="5" t="s">
        <v>6</v>
      </c>
      <c r="C64" s="4">
        <f t="shared" si="7"/>
        <v>1</v>
      </c>
      <c r="D64" s="4">
        <f t="shared" si="7"/>
        <v>0.9402552269333011</v>
      </c>
      <c r="E64" s="4">
        <f t="shared" si="7"/>
        <v>0.22689536277201391</v>
      </c>
      <c r="F64" s="4">
        <f t="shared" si="7"/>
        <v>1.1034632864172804</v>
      </c>
      <c r="G64" s="4">
        <f t="shared" si="7"/>
        <v>1.1046822110177705</v>
      </c>
      <c r="H64" s="4">
        <f t="shared" si="7"/>
        <v>0.97920026768144808</v>
      </c>
      <c r="I64" s="4">
        <f t="shared" si="7"/>
        <v>0.98091223191653509</v>
      </c>
      <c r="J64" s="4">
        <f t="shared" si="7"/>
        <v>1.0100906478497651</v>
      </c>
      <c r="K64" s="4">
        <f t="shared" si="7"/>
        <v>1.0194738923690536</v>
      </c>
      <c r="L64" s="4">
        <f t="shared" si="7"/>
        <v>1.0000437694714588</v>
      </c>
      <c r="M64" s="4">
        <f t="shared" si="7"/>
        <v>1.1278183886654998</v>
      </c>
      <c r="N64" s="4">
        <f t="shared" si="7"/>
        <v>1.0358921200642413</v>
      </c>
    </row>
    <row r="65" spans="2:14" x14ac:dyDescent="0.25">
      <c r="B65" s="5" t="s">
        <v>5</v>
      </c>
      <c r="C65" s="4">
        <f t="shared" si="7"/>
        <v>1</v>
      </c>
      <c r="D65" s="4">
        <f t="shared" si="7"/>
        <v>1.2383748535903945</v>
      </c>
      <c r="E65" s="4">
        <f t="shared" si="7"/>
        <v>1.443919723273291</v>
      </c>
      <c r="F65" s="4">
        <f t="shared" si="7"/>
        <v>1.3206361250937673</v>
      </c>
      <c r="G65" s="4">
        <f t="shared" si="7"/>
        <v>0.67561732941760044</v>
      </c>
      <c r="H65" s="4">
        <f t="shared" si="7"/>
        <v>0.87150125173293214</v>
      </c>
      <c r="I65" s="4">
        <f t="shared" si="7"/>
        <v>0.76097353656822608</v>
      </c>
      <c r="J65" s="4">
        <f t="shared" si="7"/>
        <v>0.6983062862756485</v>
      </c>
      <c r="K65" s="4">
        <f t="shared" si="7"/>
        <v>0.87612980086122394</v>
      </c>
      <c r="L65" s="4">
        <f t="shared" si="7"/>
        <v>0.5985536534287077</v>
      </c>
      <c r="M65" s="4">
        <f t="shared" si="7"/>
        <v>0.7118639315468267</v>
      </c>
      <c r="N65" s="4">
        <f t="shared" si="7"/>
        <v>0.7338572229811281</v>
      </c>
    </row>
    <row r="66" spans="2:14" x14ac:dyDescent="0.25">
      <c r="B66" s="5" t="s">
        <v>4</v>
      </c>
      <c r="C66" s="4">
        <f t="shared" si="7"/>
        <v>1</v>
      </c>
      <c r="D66" s="4">
        <f t="shared" si="7"/>
        <v>0.88020404826815657</v>
      </c>
      <c r="E66" s="4">
        <f t="shared" si="7"/>
        <v>0.74313755409558024</v>
      </c>
      <c r="F66" s="4">
        <f t="shared" si="7"/>
        <v>0.90761786940532874</v>
      </c>
      <c r="G66" s="4">
        <f t="shared" si="7"/>
        <v>0.79916297701867423</v>
      </c>
      <c r="H66" s="4">
        <f t="shared" si="7"/>
        <v>1.0476707883037724</v>
      </c>
      <c r="I66" s="4">
        <f t="shared" si="7"/>
        <v>0.77346463034374713</v>
      </c>
      <c r="J66" s="4">
        <f t="shared" si="7"/>
        <v>0.92135258339737391</v>
      </c>
      <c r="K66" s="4">
        <f t="shared" si="7"/>
        <v>1.0436693939800805</v>
      </c>
      <c r="L66" s="4">
        <f t="shared" si="7"/>
        <v>0.80039214216400645</v>
      </c>
      <c r="M66" s="4">
        <f t="shared" si="7"/>
        <v>0.88038141824208616</v>
      </c>
      <c r="N66" s="4">
        <f t="shared" si="7"/>
        <v>0.70794632212167852</v>
      </c>
    </row>
    <row r="67" spans="2:14" x14ac:dyDescent="0.25">
      <c r="B67" s="5" t="s">
        <v>3</v>
      </c>
      <c r="C67" s="4">
        <f t="shared" si="7"/>
        <v>1</v>
      </c>
      <c r="D67" s="4">
        <f t="shared" si="7"/>
        <v>1.2874844053511556</v>
      </c>
      <c r="E67" s="4">
        <f t="shared" si="7"/>
        <v>1.6482001568401867</v>
      </c>
      <c r="F67" s="4">
        <f t="shared" si="7"/>
        <v>1.0801098039442483</v>
      </c>
      <c r="G67" s="4">
        <f t="shared" si="7"/>
        <v>0.72582187716362689</v>
      </c>
      <c r="H67" s="4">
        <f t="shared" si="7"/>
        <v>1.1753743773686061</v>
      </c>
      <c r="I67" s="4">
        <f t="shared" si="7"/>
        <v>0.893530342259646</v>
      </c>
      <c r="J67" s="4">
        <f t="shared" si="7"/>
        <v>0.91471025340576317</v>
      </c>
      <c r="K67" s="4">
        <f t="shared" si="7"/>
        <v>0.85918797857497087</v>
      </c>
      <c r="L67" s="4">
        <f t="shared" si="7"/>
        <v>0.8347281480830181</v>
      </c>
      <c r="M67" s="4">
        <f t="shared" si="7"/>
        <v>0.89922518406584573</v>
      </c>
      <c r="N67" s="4">
        <f t="shared" si="7"/>
        <v>0.63445837189049137</v>
      </c>
    </row>
    <row r="68" spans="2:14" x14ac:dyDescent="0.25">
      <c r="B68" s="5" t="s">
        <v>2</v>
      </c>
      <c r="C68" s="4">
        <f t="shared" si="7"/>
        <v>1</v>
      </c>
      <c r="D68" s="4">
        <f t="shared" si="7"/>
        <v>0.81669742680797974</v>
      </c>
      <c r="E68" s="4">
        <f t="shared" si="7"/>
        <v>1.0971760102761292</v>
      </c>
      <c r="F68" s="4">
        <f t="shared" si="7"/>
        <v>0.76753160594173941</v>
      </c>
      <c r="G68" s="4">
        <f t="shared" si="7"/>
        <v>0.9653525251197379</v>
      </c>
      <c r="H68" s="4">
        <f t="shared" si="7"/>
        <v>1.1236337492203943</v>
      </c>
      <c r="I68" s="4">
        <f t="shared" si="7"/>
        <v>0.84604189583468514</v>
      </c>
      <c r="J68" s="4">
        <f t="shared" si="7"/>
        <v>1.078465094498624</v>
      </c>
      <c r="K68" s="4">
        <f t="shared" si="7"/>
        <v>1.4036559847961674</v>
      </c>
      <c r="L68" s="4">
        <f t="shared" si="7"/>
        <v>0.67718773855940351</v>
      </c>
      <c r="M68" s="4">
        <f t="shared" si="7"/>
        <v>0.89516180093438347</v>
      </c>
      <c r="N68" s="4">
        <f t="shared" si="7"/>
        <v>1.2472237693905421</v>
      </c>
    </row>
    <row r="69" spans="2:14" x14ac:dyDescent="0.25">
      <c r="B69" s="5" t="s">
        <v>1</v>
      </c>
      <c r="C69" s="4">
        <f t="shared" si="7"/>
        <v>1</v>
      </c>
      <c r="D69" s="4">
        <f t="shared" si="7"/>
        <v>0.94410607667987623</v>
      </c>
      <c r="E69" s="4">
        <f t="shared" si="7"/>
        <v>0.85464141473526256</v>
      </c>
      <c r="F69" s="4">
        <f t="shared" si="7"/>
        <v>0.93707821781934053</v>
      </c>
      <c r="G69" s="4">
        <f t="shared" si="7"/>
        <v>0.93362258882307259</v>
      </c>
      <c r="H69" s="4">
        <f t="shared" si="7"/>
        <v>0.940525121948109</v>
      </c>
      <c r="I69" s="4">
        <f t="shared" si="7"/>
        <v>0.91576597164178308</v>
      </c>
      <c r="J69" s="4">
        <f t="shared" si="7"/>
        <v>0.96103588897017056</v>
      </c>
      <c r="K69" s="4">
        <f t="shared" si="7"/>
        <v>0.88427318923143139</v>
      </c>
      <c r="L69" s="4">
        <f t="shared" si="7"/>
        <v>1.1218158747323876</v>
      </c>
      <c r="M69" s="4">
        <f t="shared" si="7"/>
        <v>0.95631626816018567</v>
      </c>
      <c r="N69" s="4">
        <f t="shared" si="7"/>
        <v>0.98714867545240459</v>
      </c>
    </row>
    <row r="70" spans="2:14" x14ac:dyDescent="0.25">
      <c r="B70" s="5" t="s">
        <v>0</v>
      </c>
      <c r="C70" s="4">
        <f t="shared" si="7"/>
        <v>1</v>
      </c>
      <c r="D70" s="4">
        <f t="shared" si="7"/>
        <v>1.0873353852949852</v>
      </c>
      <c r="E70" s="4">
        <f t="shared" si="7"/>
        <v>2.5213538913206488</v>
      </c>
      <c r="F70" s="4">
        <f t="shared" si="7"/>
        <v>0.79915874097000161</v>
      </c>
      <c r="G70" s="4">
        <f t="shared" si="7"/>
        <v>0.82331159193973535</v>
      </c>
      <c r="H70" s="4">
        <f t="shared" si="7"/>
        <v>1.1268938612888268</v>
      </c>
      <c r="I70" s="4">
        <f t="shared" si="7"/>
        <v>0.7860438828197045</v>
      </c>
      <c r="J70" s="4">
        <f t="shared" si="7"/>
        <v>1.0018249784565654</v>
      </c>
      <c r="K70" s="4">
        <f t="shared" si="7"/>
        <v>1.0290874988360181</v>
      </c>
      <c r="L70" s="4">
        <f t="shared" si="7"/>
        <v>0.81348152446422872</v>
      </c>
      <c r="M70" s="4">
        <f t="shared" si="7"/>
        <v>0.81683082169914023</v>
      </c>
      <c r="N70" s="4">
        <f t="shared" si="7"/>
        <v>1.0126437450323091</v>
      </c>
    </row>
    <row r="72" spans="2:14" x14ac:dyDescent="0.25">
      <c r="B72" s="1"/>
      <c r="C72" s="1"/>
      <c r="D72" s="1"/>
    </row>
    <row r="73" spans="2:14" x14ac:dyDescent="0.25">
      <c r="B73" s="1"/>
      <c r="C73" s="1"/>
      <c r="D73" s="1"/>
    </row>
    <row r="74" spans="2:14" x14ac:dyDescent="0.25"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6"/>
  <sheetViews>
    <sheetView topLeftCell="A34" workbookViewId="0">
      <pane xSplit="2" topLeftCell="C1" activePane="topRight" state="frozen"/>
      <selection pane="topRight" activeCell="D53" sqref="D53"/>
    </sheetView>
  </sheetViews>
  <sheetFormatPr defaultColWidth="37.140625" defaultRowHeight="15" x14ac:dyDescent="0.25"/>
  <cols>
    <col min="1" max="1" width="21.140625" style="1" customWidth="1"/>
    <col min="2" max="2" width="47.28515625" style="3" customWidth="1"/>
    <col min="3" max="3" width="17.5703125" style="2" bestFit="1" customWidth="1"/>
    <col min="4" max="4" width="15.85546875" style="2" bestFit="1" customWidth="1"/>
    <col min="5" max="5" width="18.7109375" style="1" bestFit="1" customWidth="1"/>
    <col min="6" max="6" width="14.85546875" style="1" bestFit="1" customWidth="1"/>
    <col min="7" max="7" width="13.85546875" style="1" bestFit="1" customWidth="1"/>
    <col min="8" max="10" width="14.85546875" style="1" bestFit="1" customWidth="1"/>
    <col min="11" max="11" width="15.85546875" style="1" bestFit="1" customWidth="1"/>
    <col min="12" max="12" width="14.85546875" style="1" bestFit="1" customWidth="1"/>
    <col min="13" max="13" width="13.85546875" style="1" bestFit="1" customWidth="1"/>
    <col min="14" max="14" width="13.140625" style="1" bestFit="1" customWidth="1"/>
    <col min="15" max="16384" width="37.140625" style="1"/>
  </cols>
  <sheetData>
    <row r="3" spans="2:14" x14ac:dyDescent="0.25">
      <c r="B3" s="9"/>
      <c r="C3" s="8" t="s">
        <v>15</v>
      </c>
      <c r="D3" s="8" t="s">
        <v>14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</row>
    <row r="4" spans="2:14" x14ac:dyDescent="0.25">
      <c r="B4" s="7" t="s">
        <v>13</v>
      </c>
      <c r="C4" s="15">
        <v>131571623</v>
      </c>
      <c r="D4" s="15">
        <v>3578558</v>
      </c>
      <c r="E4" s="15">
        <v>667512</v>
      </c>
      <c r="F4" s="15">
        <v>3932315</v>
      </c>
      <c r="G4" s="15">
        <v>1757997</v>
      </c>
      <c r="H4" s="15">
        <v>2497487</v>
      </c>
      <c r="I4" s="15">
        <v>3856748</v>
      </c>
      <c r="J4" s="15">
        <v>5308808</v>
      </c>
      <c r="K4" s="15">
        <v>5552301</v>
      </c>
      <c r="L4" s="15">
        <v>1819217</v>
      </c>
      <c r="M4" s="15">
        <v>2685491</v>
      </c>
      <c r="N4" s="15">
        <v>695382</v>
      </c>
    </row>
    <row r="5" spans="2:14" x14ac:dyDescent="0.25">
      <c r="B5" s="7" t="s">
        <v>12</v>
      </c>
      <c r="C5" s="15">
        <v>2733675</v>
      </c>
      <c r="D5" s="15">
        <v>151945</v>
      </c>
      <c r="E5" s="15">
        <v>193712</v>
      </c>
      <c r="F5" s="15">
        <v>94046</v>
      </c>
      <c r="G5" s="15">
        <v>37293</v>
      </c>
      <c r="H5" s="15">
        <v>125812</v>
      </c>
      <c r="I5" s="15">
        <v>61631</v>
      </c>
      <c r="J5" s="15">
        <v>76892</v>
      </c>
      <c r="K5" s="15">
        <v>105874</v>
      </c>
      <c r="L5" s="15">
        <v>28658</v>
      </c>
      <c r="M5" s="15">
        <v>49272</v>
      </c>
      <c r="N5" s="15">
        <v>21931</v>
      </c>
    </row>
    <row r="6" spans="2:14" x14ac:dyDescent="0.25">
      <c r="B6" s="7" t="s">
        <v>11</v>
      </c>
      <c r="C6" s="15">
        <v>4527514</v>
      </c>
      <c r="D6" s="15">
        <v>140069</v>
      </c>
      <c r="E6" s="15">
        <v>33367</v>
      </c>
      <c r="F6" s="15">
        <v>150435</v>
      </c>
      <c r="G6" s="15">
        <v>83199</v>
      </c>
      <c r="H6" s="15">
        <v>96704</v>
      </c>
      <c r="I6" s="15">
        <v>170821</v>
      </c>
      <c r="J6" s="15">
        <v>132144</v>
      </c>
      <c r="K6" s="15">
        <v>137154</v>
      </c>
      <c r="L6" s="15">
        <v>88002</v>
      </c>
      <c r="M6" s="15">
        <v>85629</v>
      </c>
      <c r="N6" s="15">
        <v>42481</v>
      </c>
    </row>
    <row r="7" spans="2:14" x14ac:dyDescent="0.25">
      <c r="B7" s="5" t="s">
        <v>10</v>
      </c>
      <c r="C7" s="15">
        <v>13699418</v>
      </c>
      <c r="D7" s="15">
        <v>355375</v>
      </c>
      <c r="E7" s="15">
        <v>4759</v>
      </c>
      <c r="F7" s="15">
        <v>398967</v>
      </c>
      <c r="G7" s="15">
        <v>173496</v>
      </c>
      <c r="H7" s="15">
        <v>226172</v>
      </c>
      <c r="I7" s="15">
        <v>415357</v>
      </c>
      <c r="J7" s="15">
        <v>544479</v>
      </c>
      <c r="K7" s="15">
        <v>472106</v>
      </c>
      <c r="L7" s="15">
        <v>201882</v>
      </c>
      <c r="M7" s="15">
        <v>263626</v>
      </c>
      <c r="N7" s="15">
        <v>72221</v>
      </c>
    </row>
    <row r="8" spans="2:14" x14ac:dyDescent="0.25">
      <c r="B8" s="6" t="s">
        <v>9</v>
      </c>
      <c r="C8" s="15">
        <v>1724044</v>
      </c>
      <c r="D8" s="15">
        <v>21837</v>
      </c>
      <c r="E8" s="15">
        <v>0</v>
      </c>
      <c r="F8" s="15">
        <v>32432</v>
      </c>
      <c r="G8" s="15">
        <v>28266</v>
      </c>
      <c r="H8" s="15">
        <v>6884</v>
      </c>
      <c r="I8" s="15">
        <v>32831</v>
      </c>
      <c r="J8" s="15">
        <v>24925</v>
      </c>
      <c r="K8" s="15">
        <v>42398</v>
      </c>
      <c r="L8" s="15">
        <v>14080</v>
      </c>
      <c r="M8" s="15">
        <v>10005</v>
      </c>
      <c r="N8" s="15">
        <v>27032</v>
      </c>
    </row>
    <row r="9" spans="2:14" x14ac:dyDescent="0.25">
      <c r="B9" s="5" t="s">
        <v>8</v>
      </c>
      <c r="C9" s="15">
        <v>7269317</v>
      </c>
      <c r="D9" s="15">
        <v>243964</v>
      </c>
      <c r="E9" s="15">
        <v>0</v>
      </c>
      <c r="F9" s="15">
        <v>209274</v>
      </c>
      <c r="G9" s="15">
        <v>84232</v>
      </c>
      <c r="H9" s="15">
        <v>182971</v>
      </c>
      <c r="I9" s="15">
        <v>232261</v>
      </c>
      <c r="J9" s="15">
        <v>232472</v>
      </c>
      <c r="K9" s="15">
        <v>253922</v>
      </c>
      <c r="L9" s="15">
        <v>117720</v>
      </c>
      <c r="M9" s="15">
        <v>121851</v>
      </c>
      <c r="N9" s="15">
        <v>36890</v>
      </c>
    </row>
    <row r="10" spans="2:14" x14ac:dyDescent="0.25">
      <c r="B10" s="5" t="s">
        <v>7</v>
      </c>
      <c r="C10" s="15">
        <v>14190394</v>
      </c>
      <c r="D10" s="15">
        <v>295712</v>
      </c>
      <c r="E10" s="15">
        <v>2107</v>
      </c>
      <c r="F10" s="15">
        <v>449805</v>
      </c>
      <c r="G10" s="15">
        <v>262098</v>
      </c>
      <c r="H10" s="15">
        <v>140499</v>
      </c>
      <c r="I10" s="15">
        <v>569146</v>
      </c>
      <c r="J10" s="15">
        <v>811894</v>
      </c>
      <c r="K10" s="15">
        <v>682283</v>
      </c>
      <c r="L10" s="15">
        <v>262714</v>
      </c>
      <c r="M10" s="15">
        <v>408292</v>
      </c>
      <c r="N10" s="15">
        <v>62182</v>
      </c>
    </row>
    <row r="11" spans="2:14" x14ac:dyDescent="0.25">
      <c r="B11" s="5" t="s">
        <v>6</v>
      </c>
      <c r="C11" s="15">
        <v>25658289</v>
      </c>
      <c r="D11" s="15">
        <v>652663</v>
      </c>
      <c r="E11" s="15">
        <v>27447</v>
      </c>
      <c r="F11" s="15">
        <v>846126</v>
      </c>
      <c r="G11" s="15">
        <v>373304</v>
      </c>
      <c r="H11" s="15">
        <v>466168</v>
      </c>
      <c r="I11" s="15">
        <v>742203</v>
      </c>
      <c r="J11" s="15">
        <v>1035829</v>
      </c>
      <c r="K11" s="15">
        <v>1115404</v>
      </c>
      <c r="L11" s="15">
        <v>360431</v>
      </c>
      <c r="M11" s="15">
        <v>594680</v>
      </c>
      <c r="N11" s="15">
        <v>136800</v>
      </c>
    </row>
    <row r="12" spans="2:14" x14ac:dyDescent="0.25">
      <c r="B12" s="5" t="s">
        <v>5</v>
      </c>
      <c r="C12" s="15">
        <v>3056431</v>
      </c>
      <c r="D12" s="15">
        <v>93292</v>
      </c>
      <c r="E12" s="15">
        <v>22571</v>
      </c>
      <c r="F12" s="15">
        <v>116369</v>
      </c>
      <c r="G12" s="15">
        <v>29177</v>
      </c>
      <c r="H12" s="15">
        <v>50368</v>
      </c>
      <c r="I12" s="15">
        <v>76745</v>
      </c>
      <c r="J12" s="15">
        <v>89876</v>
      </c>
      <c r="K12" s="15">
        <v>109462</v>
      </c>
      <c r="L12" s="15">
        <v>27052</v>
      </c>
      <c r="M12" s="15">
        <v>48901</v>
      </c>
      <c r="N12" s="15">
        <v>11701</v>
      </c>
    </row>
    <row r="13" spans="2:14" x14ac:dyDescent="0.25">
      <c r="B13" s="5" t="s">
        <v>4</v>
      </c>
      <c r="C13" s="15">
        <v>8037850</v>
      </c>
      <c r="D13" s="15">
        <v>191122</v>
      </c>
      <c r="E13" s="15">
        <v>26986</v>
      </c>
      <c r="F13" s="15">
        <v>222231</v>
      </c>
      <c r="G13" s="15">
        <v>86955</v>
      </c>
      <c r="H13" s="15">
        <v>158269</v>
      </c>
      <c r="I13" s="15">
        <v>192599</v>
      </c>
      <c r="J13" s="15">
        <v>299322</v>
      </c>
      <c r="K13" s="15">
        <v>335126</v>
      </c>
      <c r="L13" s="15">
        <v>93962</v>
      </c>
      <c r="M13" s="15">
        <v>140583</v>
      </c>
      <c r="N13" s="15">
        <v>28025</v>
      </c>
    </row>
    <row r="14" spans="2:14" x14ac:dyDescent="0.25">
      <c r="B14" s="5" t="s">
        <v>3</v>
      </c>
      <c r="C14" s="15">
        <v>16869852</v>
      </c>
      <c r="D14" s="15">
        <v>607392</v>
      </c>
      <c r="E14" s="15">
        <v>141848</v>
      </c>
      <c r="F14" s="15">
        <v>535093</v>
      </c>
      <c r="G14" s="15">
        <v>171856</v>
      </c>
      <c r="H14" s="15">
        <v>383450</v>
      </c>
      <c r="I14" s="15">
        <v>447782</v>
      </c>
      <c r="J14" s="15">
        <v>643266</v>
      </c>
      <c r="K14" s="15">
        <v>656327</v>
      </c>
      <c r="L14" s="15">
        <v>203537</v>
      </c>
      <c r="M14" s="15">
        <v>311878</v>
      </c>
      <c r="N14" s="15">
        <v>58565</v>
      </c>
    </row>
    <row r="15" spans="2:14" x14ac:dyDescent="0.25">
      <c r="B15" s="5" t="s">
        <v>2</v>
      </c>
      <c r="C15" s="15">
        <v>16479482</v>
      </c>
      <c r="D15" s="15">
        <v>365336</v>
      </c>
      <c r="E15" s="15">
        <v>86224</v>
      </c>
      <c r="F15" s="15">
        <v>401300</v>
      </c>
      <c r="G15" s="15">
        <v>215861</v>
      </c>
      <c r="H15" s="15">
        <v>340188</v>
      </c>
      <c r="I15" s="15">
        <v>447234</v>
      </c>
      <c r="J15" s="15">
        <v>750229</v>
      </c>
      <c r="K15" s="15">
        <v>966536</v>
      </c>
      <c r="L15" s="15">
        <v>163823</v>
      </c>
      <c r="M15" s="15">
        <v>317547</v>
      </c>
      <c r="N15" s="15">
        <v>105788</v>
      </c>
    </row>
    <row r="16" spans="2:14" x14ac:dyDescent="0.25">
      <c r="B16" s="5" t="s">
        <v>1</v>
      </c>
      <c r="C16" s="15">
        <v>12739466</v>
      </c>
      <c r="D16" s="15">
        <v>329587</v>
      </c>
      <c r="E16" s="15">
        <v>53692</v>
      </c>
      <c r="F16" s="15">
        <v>371595</v>
      </c>
      <c r="G16" s="15">
        <v>164610</v>
      </c>
      <c r="H16" s="15">
        <v>229171</v>
      </c>
      <c r="I16" s="15">
        <v>358318</v>
      </c>
      <c r="J16" s="15">
        <v>499494</v>
      </c>
      <c r="K16" s="15">
        <v>483258</v>
      </c>
      <c r="L16" s="15">
        <v>203050</v>
      </c>
      <c r="M16" s="15">
        <v>262055</v>
      </c>
      <c r="N16" s="15">
        <v>69267</v>
      </c>
    </row>
    <row r="17" spans="2:14" x14ac:dyDescent="0.25">
      <c r="B17" s="5" t="s">
        <v>0</v>
      </c>
      <c r="C17" s="15">
        <v>4324015</v>
      </c>
      <c r="D17" s="15">
        <v>124937</v>
      </c>
      <c r="E17" s="15">
        <v>55614</v>
      </c>
      <c r="F17" s="15">
        <v>97608</v>
      </c>
      <c r="G17" s="15">
        <v>44981</v>
      </c>
      <c r="H17" s="15">
        <v>89139</v>
      </c>
      <c r="I17" s="15">
        <v>97229</v>
      </c>
      <c r="J17" s="15">
        <v>165617</v>
      </c>
      <c r="K17" s="15">
        <v>192086</v>
      </c>
      <c r="L17" s="15">
        <v>48502</v>
      </c>
      <c r="M17" s="15">
        <v>69394</v>
      </c>
      <c r="N17" s="15">
        <v>21953</v>
      </c>
    </row>
    <row r="18" spans="2:14" x14ac:dyDescent="0.25"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4" x14ac:dyDescent="0.25">
      <c r="B19" s="9"/>
      <c r="C19" s="8" t="s">
        <v>15</v>
      </c>
      <c r="D19" s="8" t="s">
        <v>14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 t="s">
        <v>23</v>
      </c>
      <c r="M19" s="8" t="s">
        <v>24</v>
      </c>
      <c r="N19" s="8" t="s">
        <v>25</v>
      </c>
    </row>
    <row r="20" spans="2:14" x14ac:dyDescent="0.25">
      <c r="B20" s="7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x14ac:dyDescent="0.25">
      <c r="B21" s="7" t="s">
        <v>12</v>
      </c>
      <c r="C21" s="14">
        <f>C5/C$4</f>
        <v>2.0777086560678816E-2</v>
      </c>
      <c r="D21" s="14">
        <f>D5/D$4</f>
        <v>4.2459839969060165E-2</v>
      </c>
      <c r="E21" s="14">
        <f t="shared" ref="E21:N33" si="0">E5/E$4</f>
        <v>0.29020002636656717</v>
      </c>
      <c r="F21" s="14">
        <f t="shared" si="0"/>
        <v>2.3916191861537033E-2</v>
      </c>
      <c r="G21" s="14">
        <f t="shared" si="0"/>
        <v>2.1213346780455257E-2</v>
      </c>
      <c r="H21" s="14">
        <f t="shared" si="0"/>
        <v>5.0375437389664088E-2</v>
      </c>
      <c r="I21" s="14">
        <f t="shared" si="0"/>
        <v>1.5980043290357578E-2</v>
      </c>
      <c r="J21" s="14">
        <f t="shared" si="0"/>
        <v>1.4483854002631099E-2</v>
      </c>
      <c r="K21" s="14">
        <f t="shared" si="0"/>
        <v>1.9068490703223761E-2</v>
      </c>
      <c r="L21" s="14">
        <f t="shared" si="0"/>
        <v>1.5752931068696036E-2</v>
      </c>
      <c r="M21" s="14">
        <f t="shared" si="0"/>
        <v>1.8347482825300847E-2</v>
      </c>
      <c r="N21" s="14">
        <f t="shared" si="0"/>
        <v>3.1538061094477571E-2</v>
      </c>
    </row>
    <row r="22" spans="2:14" x14ac:dyDescent="0.25">
      <c r="B22" s="7" t="s">
        <v>11</v>
      </c>
      <c r="C22" s="14">
        <f t="shared" ref="C22:D33" si="1">C6/C$4</f>
        <v>3.4411021896416066E-2</v>
      </c>
      <c r="D22" s="14">
        <f t="shared" si="1"/>
        <v>3.9141184801252345E-2</v>
      </c>
      <c r="E22" s="14">
        <f t="shared" si="0"/>
        <v>4.9987116336485338E-2</v>
      </c>
      <c r="F22" s="14">
        <f t="shared" si="0"/>
        <v>3.8256090877765388E-2</v>
      </c>
      <c r="G22" s="14">
        <f t="shared" si="0"/>
        <v>4.7326019327678034E-2</v>
      </c>
      <c r="H22" s="14">
        <f t="shared" si="0"/>
        <v>3.8720521868582297E-2</v>
      </c>
      <c r="I22" s="14">
        <f t="shared" si="0"/>
        <v>4.429146005909642E-2</v>
      </c>
      <c r="J22" s="14">
        <f t="shared" si="0"/>
        <v>2.4891463394419236E-2</v>
      </c>
      <c r="K22" s="14">
        <f t="shared" si="0"/>
        <v>2.4702191037553618E-2</v>
      </c>
      <c r="L22" s="14">
        <f t="shared" si="0"/>
        <v>4.8373558514459791E-2</v>
      </c>
      <c r="M22" s="14">
        <f t="shared" si="0"/>
        <v>3.188578922811508E-2</v>
      </c>
      <c r="N22" s="14">
        <f t="shared" si="0"/>
        <v>6.109016339220745E-2</v>
      </c>
    </row>
    <row r="23" spans="2:14" x14ac:dyDescent="0.25">
      <c r="B23" s="5" t="s">
        <v>10</v>
      </c>
      <c r="C23" s="14">
        <f t="shared" si="1"/>
        <v>0.10412137273703768</v>
      </c>
      <c r="D23" s="14">
        <f t="shared" si="1"/>
        <v>9.9306759873669784E-2</v>
      </c>
      <c r="E23" s="14">
        <f t="shared" si="0"/>
        <v>7.1294598449166456E-3</v>
      </c>
      <c r="F23" s="14">
        <f t="shared" si="0"/>
        <v>0.10145855558367017</v>
      </c>
      <c r="G23" s="14">
        <f t="shared" si="0"/>
        <v>9.868958820748841E-2</v>
      </c>
      <c r="H23" s="14">
        <f t="shared" si="0"/>
        <v>9.0559830741861719E-2</v>
      </c>
      <c r="I23" s="14">
        <f t="shared" si="0"/>
        <v>0.10769617304527027</v>
      </c>
      <c r="J23" s="14">
        <f t="shared" si="0"/>
        <v>0.10256144128776178</v>
      </c>
      <c r="K23" s="14">
        <f t="shared" si="0"/>
        <v>8.5028891625291925E-2</v>
      </c>
      <c r="L23" s="14">
        <f t="shared" si="0"/>
        <v>0.1109719181384079</v>
      </c>
      <c r="M23" s="14">
        <f t="shared" si="0"/>
        <v>9.8166778440143723E-2</v>
      </c>
      <c r="N23" s="14">
        <f t="shared" si="0"/>
        <v>0.10385802335982237</v>
      </c>
    </row>
    <row r="24" spans="2:14" x14ac:dyDescent="0.25">
      <c r="B24" s="6" t="s">
        <v>9</v>
      </c>
      <c r="C24" s="14">
        <f t="shared" si="1"/>
        <v>1.3103463806933505E-2</v>
      </c>
      <c r="D24" s="14">
        <f t="shared" si="1"/>
        <v>6.1021785870174526E-3</v>
      </c>
      <c r="E24" s="14">
        <f t="shared" si="0"/>
        <v>0</v>
      </c>
      <c r="F24" s="14">
        <f t="shared" si="0"/>
        <v>8.2475590078617805E-3</v>
      </c>
      <c r="G24" s="14">
        <f t="shared" si="0"/>
        <v>1.607852573127258E-2</v>
      </c>
      <c r="H24" s="14">
        <f t="shared" si="0"/>
        <v>2.7563707038314915E-3</v>
      </c>
      <c r="I24" s="14">
        <f t="shared" si="0"/>
        <v>8.5126121800024272E-3</v>
      </c>
      <c r="J24" s="14">
        <f t="shared" si="0"/>
        <v>4.695027584346618E-3</v>
      </c>
      <c r="K24" s="14">
        <f t="shared" si="0"/>
        <v>7.6361133879449261E-3</v>
      </c>
      <c r="L24" s="14">
        <f t="shared" si="0"/>
        <v>7.739593462462147E-3</v>
      </c>
      <c r="M24" s="14">
        <f t="shared" si="0"/>
        <v>3.7255756954687243E-3</v>
      </c>
      <c r="N24" s="14">
        <f t="shared" si="0"/>
        <v>3.887359753344205E-2</v>
      </c>
    </row>
    <row r="25" spans="2:14" x14ac:dyDescent="0.25">
      <c r="B25" s="5" t="s">
        <v>8</v>
      </c>
      <c r="C25" s="14">
        <f t="shared" si="1"/>
        <v>5.5249884695881574E-2</v>
      </c>
      <c r="D25" s="14">
        <f t="shared" si="1"/>
        <v>6.8173828676243331E-2</v>
      </c>
      <c r="E25" s="14">
        <f t="shared" si="0"/>
        <v>0</v>
      </c>
      <c r="F25" s="14">
        <f t="shared" si="0"/>
        <v>5.3219032554614777E-2</v>
      </c>
      <c r="G25" s="14">
        <f t="shared" si="0"/>
        <v>4.7913619875346772E-2</v>
      </c>
      <c r="H25" s="14">
        <f t="shared" si="0"/>
        <v>7.326204300562926E-2</v>
      </c>
      <c r="I25" s="14">
        <f t="shared" si="0"/>
        <v>6.0221979761187407E-2</v>
      </c>
      <c r="J25" s="14">
        <f t="shared" si="0"/>
        <v>4.3789867706649027E-2</v>
      </c>
      <c r="K25" s="14">
        <f t="shared" si="0"/>
        <v>4.5732751160284718E-2</v>
      </c>
      <c r="L25" s="14">
        <f t="shared" si="0"/>
        <v>6.4709157840983231E-2</v>
      </c>
      <c r="M25" s="14">
        <f t="shared" si="0"/>
        <v>4.5373825494108899E-2</v>
      </c>
      <c r="N25" s="14">
        <f t="shared" si="0"/>
        <v>5.304997828531656E-2</v>
      </c>
    </row>
    <row r="26" spans="2:14" x14ac:dyDescent="0.25">
      <c r="B26" s="5" t="s">
        <v>7</v>
      </c>
      <c r="C26" s="14">
        <f t="shared" si="1"/>
        <v>0.10785299805870754</v>
      </c>
      <c r="D26" s="14">
        <f t="shared" si="1"/>
        <v>8.2634401901548055E-2</v>
      </c>
      <c r="E26" s="14">
        <f t="shared" si="0"/>
        <v>3.1564975610925347E-3</v>
      </c>
      <c r="F26" s="14">
        <f t="shared" si="0"/>
        <v>0.11438681794312001</v>
      </c>
      <c r="G26" s="14">
        <f t="shared" si="0"/>
        <v>0.14908899161943961</v>
      </c>
      <c r="H26" s="14">
        <f t="shared" si="0"/>
        <v>5.6256148680653796E-2</v>
      </c>
      <c r="I26" s="14">
        <f t="shared" si="0"/>
        <v>0.14757147731715944</v>
      </c>
      <c r="J26" s="14">
        <f t="shared" si="0"/>
        <v>0.15293338919019109</v>
      </c>
      <c r="K26" s="14">
        <f t="shared" si="0"/>
        <v>0.1228829272764571</v>
      </c>
      <c r="L26" s="14">
        <f t="shared" si="0"/>
        <v>0.14441047989327277</v>
      </c>
      <c r="M26" s="14">
        <f t="shared" si="0"/>
        <v>0.15203625705690318</v>
      </c>
      <c r="N26" s="14">
        <f t="shared" si="0"/>
        <v>8.9421354018366886E-2</v>
      </c>
    </row>
    <row r="27" spans="2:14" x14ac:dyDescent="0.25">
      <c r="B27" s="5" t="s">
        <v>6</v>
      </c>
      <c r="C27" s="14">
        <f t="shared" si="1"/>
        <v>0.19501385188506795</v>
      </c>
      <c r="D27" s="14">
        <f t="shared" si="1"/>
        <v>0.18238156262941665</v>
      </c>
      <c r="E27" s="14">
        <f t="shared" si="0"/>
        <v>4.1118361917089133E-2</v>
      </c>
      <c r="F27" s="14">
        <f t="shared" si="0"/>
        <v>0.21517248745331949</v>
      </c>
      <c r="G27" s="14">
        <f t="shared" si="0"/>
        <v>0.21234620991958461</v>
      </c>
      <c r="H27" s="14">
        <f t="shared" si="0"/>
        <v>0.18665482543052275</v>
      </c>
      <c r="I27" s="14">
        <f t="shared" si="0"/>
        <v>0.19244270043051814</v>
      </c>
      <c r="J27" s="14">
        <f t="shared" si="0"/>
        <v>0.19511517463053854</v>
      </c>
      <c r="K27" s="14">
        <f t="shared" si="0"/>
        <v>0.2008904056174188</v>
      </c>
      <c r="L27" s="14">
        <f t="shared" si="0"/>
        <v>0.19812424795942429</v>
      </c>
      <c r="M27" s="14">
        <f t="shared" si="0"/>
        <v>0.22144181455085868</v>
      </c>
      <c r="N27" s="14">
        <f t="shared" si="0"/>
        <v>0.19672640361700475</v>
      </c>
    </row>
    <row r="28" spans="2:14" x14ac:dyDescent="0.25">
      <c r="B28" s="5" t="s">
        <v>5</v>
      </c>
      <c r="C28" s="14">
        <f t="shared" si="1"/>
        <v>2.3230168711987388E-2</v>
      </c>
      <c r="D28" s="14">
        <f t="shared" si="1"/>
        <v>2.6069718584971934E-2</v>
      </c>
      <c r="E28" s="14">
        <f t="shared" si="0"/>
        <v>3.3813624324356716E-2</v>
      </c>
      <c r="F28" s="14">
        <f t="shared" si="0"/>
        <v>2.9593000560738394E-2</v>
      </c>
      <c r="G28" s="14">
        <f t="shared" si="0"/>
        <v>1.6596729118422842E-2</v>
      </c>
      <c r="H28" s="14">
        <f t="shared" si="0"/>
        <v>2.0167472343199384E-2</v>
      </c>
      <c r="I28" s="14">
        <f t="shared" si="0"/>
        <v>1.9898888908479372E-2</v>
      </c>
      <c r="J28" s="14">
        <f t="shared" si="0"/>
        <v>1.6929600769136875E-2</v>
      </c>
      <c r="K28" s="14">
        <f t="shared" si="0"/>
        <v>1.9714709270985127E-2</v>
      </c>
      <c r="L28" s="14">
        <f t="shared" si="0"/>
        <v>1.487013368938395E-2</v>
      </c>
      <c r="M28" s="14">
        <f t="shared" si="0"/>
        <v>1.8209333041890662E-2</v>
      </c>
      <c r="N28" s="14">
        <f t="shared" si="0"/>
        <v>1.682672257838138E-2</v>
      </c>
    </row>
    <row r="29" spans="2:14" x14ac:dyDescent="0.25">
      <c r="B29" s="5" t="s">
        <v>4</v>
      </c>
      <c r="C29" s="14">
        <f t="shared" si="1"/>
        <v>6.1091060646109079E-2</v>
      </c>
      <c r="D29" s="14">
        <f t="shared" si="1"/>
        <v>5.3407545720930052E-2</v>
      </c>
      <c r="E29" s="14">
        <f t="shared" si="0"/>
        <v>4.0427737628686823E-2</v>
      </c>
      <c r="F29" s="14">
        <f t="shared" si="0"/>
        <v>5.6514038168356297E-2</v>
      </c>
      <c r="G29" s="14">
        <f t="shared" si="0"/>
        <v>4.9462541744951787E-2</v>
      </c>
      <c r="H29" s="14">
        <f t="shared" si="0"/>
        <v>6.3371300831595923E-2</v>
      </c>
      <c r="I29" s="14">
        <f t="shared" si="0"/>
        <v>4.9938186264697614E-2</v>
      </c>
      <c r="J29" s="14">
        <f t="shared" si="0"/>
        <v>5.6382148308998931E-2</v>
      </c>
      <c r="K29" s="14">
        <f t="shared" si="0"/>
        <v>6.0358038946375564E-2</v>
      </c>
      <c r="L29" s="14">
        <f t="shared" si="0"/>
        <v>5.1649693247149735E-2</v>
      </c>
      <c r="M29" s="14">
        <f t="shared" si="0"/>
        <v>5.2349086256479729E-2</v>
      </c>
      <c r="N29" s="14">
        <f t="shared" si="0"/>
        <v>4.03015896298725E-2</v>
      </c>
    </row>
    <row r="30" spans="2:14" x14ac:dyDescent="0.25">
      <c r="B30" s="5" t="s">
        <v>3</v>
      </c>
      <c r="C30" s="14">
        <f t="shared" si="1"/>
        <v>0.12821801248130837</v>
      </c>
      <c r="D30" s="14">
        <f t="shared" si="1"/>
        <v>0.16973093631568917</v>
      </c>
      <c r="E30" s="14">
        <f t="shared" si="0"/>
        <v>0.21250254677069477</v>
      </c>
      <c r="F30" s="14">
        <f t="shared" si="0"/>
        <v>0.13607582302028196</v>
      </c>
      <c r="G30" s="14">
        <f t="shared" si="0"/>
        <v>9.7756708344781021E-2</v>
      </c>
      <c r="H30" s="14">
        <f t="shared" si="0"/>
        <v>0.15353433271124134</v>
      </c>
      <c r="I30" s="14">
        <f t="shared" si="0"/>
        <v>0.11610351518948088</v>
      </c>
      <c r="J30" s="14">
        <f t="shared" si="0"/>
        <v>0.12116957328274068</v>
      </c>
      <c r="K30" s="14">
        <f t="shared" si="0"/>
        <v>0.11820810867422353</v>
      </c>
      <c r="L30" s="14">
        <f t="shared" si="0"/>
        <v>0.11188165018246861</v>
      </c>
      <c r="M30" s="14">
        <f t="shared" si="0"/>
        <v>0.11613444245391252</v>
      </c>
      <c r="N30" s="14">
        <f t="shared" si="0"/>
        <v>8.4219896402265224E-2</v>
      </c>
    </row>
    <row r="31" spans="2:14" x14ac:dyDescent="0.25">
      <c r="B31" s="5" t="s">
        <v>2</v>
      </c>
      <c r="C31" s="14">
        <f t="shared" si="1"/>
        <v>0.1252510353239315</v>
      </c>
      <c r="D31" s="14">
        <f t="shared" si="1"/>
        <v>0.10209028329287942</v>
      </c>
      <c r="E31" s="14">
        <f t="shared" si="0"/>
        <v>0.1291722096381788</v>
      </c>
      <c r="F31" s="14">
        <f t="shared" si="0"/>
        <v>0.10205184477845747</v>
      </c>
      <c r="G31" s="14">
        <f t="shared" si="0"/>
        <v>0.12278803661212163</v>
      </c>
      <c r="H31" s="14">
        <f t="shared" si="0"/>
        <v>0.13621212042344966</v>
      </c>
      <c r="I31" s="14">
        <f t="shared" si="0"/>
        <v>0.11596142656974218</v>
      </c>
      <c r="J31" s="14">
        <f t="shared" si="0"/>
        <v>0.14131778734510647</v>
      </c>
      <c r="K31" s="14">
        <f t="shared" si="0"/>
        <v>0.17407845864264204</v>
      </c>
      <c r="L31" s="14">
        <f t="shared" si="0"/>
        <v>9.0051379247225588E-2</v>
      </c>
      <c r="M31" s="14">
        <f t="shared" si="0"/>
        <v>0.11824541582898621</v>
      </c>
      <c r="N31" s="14">
        <f t="shared" si="0"/>
        <v>0.15212933322979313</v>
      </c>
    </row>
    <row r="32" spans="2:14" x14ac:dyDescent="0.25">
      <c r="B32" s="5" t="s">
        <v>1</v>
      </c>
      <c r="C32" s="14">
        <f t="shared" si="1"/>
        <v>9.6825331401437523E-2</v>
      </c>
      <c r="D32" s="14">
        <f t="shared" si="1"/>
        <v>9.2100505287325232E-2</v>
      </c>
      <c r="E32" s="14">
        <f t="shared" si="0"/>
        <v>8.0436007142942745E-2</v>
      </c>
      <c r="F32" s="14">
        <f t="shared" si="0"/>
        <v>9.4497770397335923E-2</v>
      </c>
      <c r="G32" s="14">
        <f t="shared" si="0"/>
        <v>9.3634972073331185E-2</v>
      </c>
      <c r="H32" s="14">
        <f t="shared" si="0"/>
        <v>9.176063779310964E-2</v>
      </c>
      <c r="I32" s="14">
        <f t="shared" si="0"/>
        <v>9.2906770159730423E-2</v>
      </c>
      <c r="J32" s="14">
        <f t="shared" si="0"/>
        <v>9.4087787691700286E-2</v>
      </c>
      <c r="K32" s="14">
        <f t="shared" si="0"/>
        <v>8.7037428266226916E-2</v>
      </c>
      <c r="L32" s="14">
        <f t="shared" si="0"/>
        <v>0.11161395259608942</v>
      </c>
      <c r="M32" s="14">
        <f t="shared" si="0"/>
        <v>9.7581782996107605E-2</v>
      </c>
      <c r="N32" s="14">
        <f t="shared" si="0"/>
        <v>9.9609998533180324E-2</v>
      </c>
    </row>
    <row r="33" spans="2:14" x14ac:dyDescent="0.25">
      <c r="B33" s="5" t="s">
        <v>0</v>
      </c>
      <c r="C33" s="14">
        <f t="shared" si="1"/>
        <v>3.2864343400248242E-2</v>
      </c>
      <c r="D33" s="14">
        <f t="shared" si="1"/>
        <v>3.4912665939744444E-2</v>
      </c>
      <c r="E33" s="14">
        <f t="shared" si="0"/>
        <v>8.3315356128429149E-2</v>
      </c>
      <c r="F33" s="14">
        <f t="shared" si="0"/>
        <v>2.482201959914198E-2</v>
      </c>
      <c r="G33" s="14">
        <f t="shared" si="0"/>
        <v>2.5586505551488427E-2</v>
      </c>
      <c r="H33" s="14">
        <f t="shared" si="0"/>
        <v>3.5691477072753532E-2</v>
      </c>
      <c r="I33" s="14">
        <f t="shared" si="0"/>
        <v>2.5210099285719472E-2</v>
      </c>
      <c r="J33" s="14">
        <f t="shared" si="0"/>
        <v>3.119664527328922E-2</v>
      </c>
      <c r="K33" s="14">
        <f t="shared" si="0"/>
        <v>3.4595746880437497E-2</v>
      </c>
      <c r="L33" s="14">
        <f t="shared" si="0"/>
        <v>2.6660920604853627E-2</v>
      </c>
      <c r="M33" s="14">
        <f t="shared" si="0"/>
        <v>2.5840339811230052E-2</v>
      </c>
      <c r="N33" s="14">
        <f t="shared" si="0"/>
        <v>3.156969838160896E-2</v>
      </c>
    </row>
    <row r="34" spans="2:14" x14ac:dyDescent="0.25">
      <c r="C34" s="14"/>
      <c r="D34" s="14"/>
    </row>
    <row r="35" spans="2:14" x14ac:dyDescent="0.25">
      <c r="B35" s="9"/>
      <c r="C35" s="8" t="s">
        <v>15</v>
      </c>
      <c r="D35" s="8" t="s">
        <v>14</v>
      </c>
      <c r="E35" s="8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8" t="s">
        <v>23</v>
      </c>
      <c r="M35" s="8" t="s">
        <v>24</v>
      </c>
      <c r="N35" s="8" t="s">
        <v>25</v>
      </c>
    </row>
    <row r="36" spans="2:14" x14ac:dyDescent="0.25">
      <c r="B36" s="16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2:14" x14ac:dyDescent="0.25">
      <c r="B37" s="16" t="s">
        <v>12</v>
      </c>
      <c r="C37" s="17">
        <f>($C21-C21)*C5</f>
        <v>0</v>
      </c>
      <c r="D37" s="17">
        <f>(D21-$C21)*D5</f>
        <v>3294.5859666365041</v>
      </c>
      <c r="E37" s="17">
        <f t="shared" ref="E37:N37" si="2">(E21-$C21)*E5</f>
        <v>52190.456515678241</v>
      </c>
      <c r="F37" s="17">
        <f t="shared" si="2"/>
        <v>295.22029712451183</v>
      </c>
      <c r="G37" s="17">
        <f t="shared" si="2"/>
        <v>16.26945237612281</v>
      </c>
      <c r="H37" s="17">
        <f t="shared" si="2"/>
        <v>3723.8277144962949</v>
      </c>
      <c r="I37" s="17">
        <f t="shared" si="2"/>
        <v>-295.64657379316827</v>
      </c>
      <c r="J37" s="17">
        <f t="shared" si="2"/>
        <v>-483.89923785340505</v>
      </c>
      <c r="K37" s="17">
        <f t="shared" si="2"/>
        <v>-180.89587781219652</v>
      </c>
      <c r="L37" s="17">
        <f t="shared" si="2"/>
        <v>-143.98224808924252</v>
      </c>
      <c r="M37" s="17">
        <f t="shared" si="2"/>
        <v>-119.7114352495433</v>
      </c>
      <c r="N37" s="17">
        <f t="shared" si="2"/>
        <v>235.99893250074049</v>
      </c>
    </row>
    <row r="38" spans="2:14" x14ac:dyDescent="0.25">
      <c r="B38" s="16" t="s">
        <v>11</v>
      </c>
      <c r="C38" s="17">
        <f t="shared" ref="C38:C49" si="3">($C22-C22)*C6</f>
        <v>0</v>
      </c>
      <c r="D38" s="17">
        <f t="shared" ref="D38:N49" si="4">(D22-$C22)*D6</f>
        <v>662.54918791751265</v>
      </c>
      <c r="E38" s="17">
        <f t="shared" si="4"/>
        <v>519.72754318179136</v>
      </c>
      <c r="F38" s="17">
        <f t="shared" si="4"/>
        <v>578.43295220928519</v>
      </c>
      <c r="G38" s="17">
        <f t="shared" si="4"/>
        <v>1074.5148712835644</v>
      </c>
      <c r="H38" s="17">
        <f t="shared" si="4"/>
        <v>416.7458853083632</v>
      </c>
      <c r="I38" s="17">
        <f t="shared" si="4"/>
        <v>1687.7863273872206</v>
      </c>
      <c r="J38" s="17">
        <f t="shared" si="4"/>
        <v>-1257.9525386878693</v>
      </c>
      <c r="K38" s="17">
        <f t="shared" si="4"/>
        <v>-1331.6049876164202</v>
      </c>
      <c r="L38" s="17">
        <f t="shared" si="4"/>
        <v>1228.731147461084</v>
      </c>
      <c r="M38" s="17">
        <f t="shared" si="4"/>
        <v>-216.23314815394514</v>
      </c>
      <c r="N38" s="17">
        <f t="shared" si="4"/>
        <v>1133.3566098827137</v>
      </c>
    </row>
    <row r="39" spans="2:14" x14ac:dyDescent="0.25">
      <c r="B39" s="19" t="s">
        <v>10</v>
      </c>
      <c r="C39" s="17">
        <f t="shared" si="3"/>
        <v>0</v>
      </c>
      <c r="D39" s="17">
        <f t="shared" si="4"/>
        <v>-1710.9930463193677</v>
      </c>
      <c r="E39" s="17">
        <f t="shared" si="4"/>
        <v>-461.58451345360402</v>
      </c>
      <c r="F39" s="17">
        <f t="shared" si="4"/>
        <v>-1062.3761712275757</v>
      </c>
      <c r="G39" s="17">
        <f t="shared" si="4"/>
        <v>-942.39288873868088</v>
      </c>
      <c r="H39" s="17">
        <f t="shared" si="4"/>
        <v>-3067.2410761329384</v>
      </c>
      <c r="I39" s="17">
        <f t="shared" si="4"/>
        <v>1484.8183316265604</v>
      </c>
      <c r="J39" s="17">
        <f t="shared" si="4"/>
        <v>-849.34991557029741</v>
      </c>
      <c r="K39" s="17">
        <f t="shared" si="4"/>
        <v>-9013.6748877418431</v>
      </c>
      <c r="L39" s="17">
        <f t="shared" si="4"/>
        <v>1383.0018067194217</v>
      </c>
      <c r="M39" s="17">
        <f t="shared" si="4"/>
        <v>-1569.7858761129673</v>
      </c>
      <c r="N39" s="17">
        <f t="shared" si="4"/>
        <v>-19.019355371866947</v>
      </c>
    </row>
    <row r="40" spans="2:14" x14ac:dyDescent="0.25">
      <c r="B40" s="20" t="s">
        <v>9</v>
      </c>
      <c r="C40" s="17">
        <f t="shared" si="3"/>
        <v>0</v>
      </c>
      <c r="D40" s="17">
        <f t="shared" si="4"/>
        <v>-152.88706534730684</v>
      </c>
      <c r="E40" s="17">
        <f t="shared" si="4"/>
        <v>0</v>
      </c>
      <c r="F40" s="17">
        <f t="shared" si="4"/>
        <v>-157.48670444349418</v>
      </c>
      <c r="G40" s="17">
        <f t="shared" si="4"/>
        <v>84.0931003533683</v>
      </c>
      <c r="H40" s="17">
        <f t="shared" si="4"/>
        <v>-71.229388921754264</v>
      </c>
      <c r="I40" s="17">
        <f t="shared" si="4"/>
        <v>-150.72224976377422</v>
      </c>
      <c r="J40" s="17">
        <f t="shared" si="4"/>
        <v>-209.58027284797819</v>
      </c>
      <c r="K40" s="17">
        <f t="shared" si="4"/>
        <v>-231.80472306427779</v>
      </c>
      <c r="L40" s="17">
        <f t="shared" si="4"/>
        <v>-75.523294450156726</v>
      </c>
      <c r="M40" s="17">
        <f t="shared" si="4"/>
        <v>-93.825770555205139</v>
      </c>
      <c r="N40" s="17">
        <f t="shared" si="4"/>
        <v>696.61825489497903</v>
      </c>
    </row>
    <row r="41" spans="2:14" x14ac:dyDescent="0.25">
      <c r="B41" s="19" t="s">
        <v>8</v>
      </c>
      <c r="C41" s="17">
        <f t="shared" si="3"/>
        <v>0</v>
      </c>
      <c r="D41" s="17">
        <f t="shared" si="4"/>
        <v>3152.9770692249758</v>
      </c>
      <c r="E41" s="17">
        <f t="shared" si="4"/>
        <v>0</v>
      </c>
      <c r="F41" s="17">
        <f t="shared" si="4"/>
        <v>-425.00455101146758</v>
      </c>
      <c r="G41" s="17">
        <f t="shared" si="4"/>
        <v>-617.94825836328744</v>
      </c>
      <c r="H41" s="17">
        <f t="shared" si="4"/>
        <v>3295.7026180928437</v>
      </c>
      <c r="I41" s="17">
        <f t="shared" si="4"/>
        <v>1154.8237719629981</v>
      </c>
      <c r="J41" s="17">
        <f t="shared" si="4"/>
        <v>-2664.1330695208685</v>
      </c>
      <c r="K41" s="17">
        <f t="shared" si="4"/>
        <v>-2416.6095816258248</v>
      </c>
      <c r="L41" s="17">
        <f t="shared" si="4"/>
        <v>1113.5456346413671</v>
      </c>
      <c r="M41" s="17">
        <f t="shared" si="4"/>
        <v>-1203.4076897952023</v>
      </c>
      <c r="N41" s="17">
        <f t="shared" si="4"/>
        <v>-81.154547485743365</v>
      </c>
    </row>
    <row r="42" spans="2:14" x14ac:dyDescent="0.25">
      <c r="B42" s="19" t="s">
        <v>7</v>
      </c>
      <c r="C42" s="17">
        <f t="shared" si="3"/>
        <v>0</v>
      </c>
      <c r="D42" s="17">
        <f t="shared" si="4"/>
        <v>-7457.4415068259468</v>
      </c>
      <c r="E42" s="17">
        <f t="shared" si="4"/>
        <v>-220.59552654847482</v>
      </c>
      <c r="F42" s="17">
        <f t="shared" si="4"/>
        <v>2938.9448531081512</v>
      </c>
      <c r="G42" s="17">
        <f t="shared" si="4"/>
        <v>10807.871440280755</v>
      </c>
      <c r="H42" s="17">
        <f t="shared" si="4"/>
        <v>-7249.3057407671731</v>
      </c>
      <c r="I42" s="17">
        <f t="shared" si="4"/>
        <v>22605.613596030864</v>
      </c>
      <c r="J42" s="17">
        <f t="shared" si="4"/>
        <v>36600.499077304703</v>
      </c>
      <c r="K42" s="17">
        <f t="shared" si="4"/>
        <v>10254.665196473818</v>
      </c>
      <c r="L42" s="17">
        <f t="shared" si="4"/>
        <v>9604.1622826859693</v>
      </c>
      <c r="M42" s="17">
        <f t="shared" si="4"/>
        <v>18039.671182891296</v>
      </c>
      <c r="N42" s="17">
        <f t="shared" si="4"/>
        <v>-1146.1164897164629</v>
      </c>
    </row>
    <row r="43" spans="2:14" x14ac:dyDescent="0.25">
      <c r="B43" s="19" t="s">
        <v>6</v>
      </c>
      <c r="C43" s="17">
        <f t="shared" si="3"/>
        <v>0</v>
      </c>
      <c r="D43" s="17">
        <f t="shared" si="4"/>
        <v>-8244.627802461142</v>
      </c>
      <c r="E43" s="17">
        <f t="shared" si="4"/>
        <v>-4223.9695131511144</v>
      </c>
      <c r="F43" s="17">
        <f t="shared" si="4"/>
        <v>17056.745678822401</v>
      </c>
      <c r="G43" s="17">
        <f t="shared" si="4"/>
        <v>6470.2385837172069</v>
      </c>
      <c r="H43" s="17">
        <f t="shared" si="4"/>
        <v>-3896.7106442624263</v>
      </c>
      <c r="I43" s="17">
        <f t="shared" si="4"/>
        <v>-1908.3163230212313</v>
      </c>
      <c r="J43" s="17">
        <f t="shared" si="4"/>
        <v>104.95303811805468</v>
      </c>
      <c r="K43" s="17">
        <f t="shared" si="4"/>
        <v>6554.7315392790715</v>
      </c>
      <c r="L43" s="17">
        <f t="shared" si="4"/>
        <v>1121.0831674763306</v>
      </c>
      <c r="M43" s="17">
        <f t="shared" si="4"/>
        <v>15716.18083809243</v>
      </c>
      <c r="N43" s="17">
        <f t="shared" si="4"/>
        <v>234.27707692895362</v>
      </c>
    </row>
    <row r="44" spans="2:14" x14ac:dyDescent="0.25">
      <c r="B44" s="19" t="s">
        <v>5</v>
      </c>
      <c r="C44" s="17">
        <f t="shared" si="3"/>
        <v>0</v>
      </c>
      <c r="D44" s="17">
        <f t="shared" si="4"/>
        <v>264.90728675047427</v>
      </c>
      <c r="E44" s="17">
        <f t="shared" si="4"/>
        <v>238.87917662678808</v>
      </c>
      <c r="F44" s="17">
        <f t="shared" si="4"/>
        <v>740.43637940730582</v>
      </c>
      <c r="G44" s="17">
        <f t="shared" si="4"/>
        <v>-193.54386702143276</v>
      </c>
      <c r="H44" s="17">
        <f t="shared" si="4"/>
        <v>-154.26189070311418</v>
      </c>
      <c r="I44" s="17">
        <f t="shared" si="4"/>
        <v>-255.65906852022272</v>
      </c>
      <c r="J44" s="17">
        <f t="shared" si="4"/>
        <v>-566.26984443163269</v>
      </c>
      <c r="K44" s="17">
        <f t="shared" si="4"/>
        <v>-384.80922133098949</v>
      </c>
      <c r="L44" s="17">
        <f t="shared" si="4"/>
        <v>-226.1556674314682</v>
      </c>
      <c r="M44" s="17">
        <f t="shared" si="4"/>
        <v>-245.5238851034</v>
      </c>
      <c r="N44" s="17">
        <f t="shared" si="4"/>
        <v>-74.92672320932391</v>
      </c>
    </row>
    <row r="45" spans="2:14" x14ac:dyDescent="0.25">
      <c r="B45" s="19" t="s">
        <v>4</v>
      </c>
      <c r="C45" s="17">
        <f t="shared" si="3"/>
        <v>0</v>
      </c>
      <c r="D45" s="17">
        <f t="shared" si="4"/>
        <v>-1468.4887395300659</v>
      </c>
      <c r="E45" s="17">
        <f t="shared" si="4"/>
        <v>-557.62043494815703</v>
      </c>
      <c r="F45" s="17">
        <f t="shared" si="4"/>
        <v>-1017.1562822534785</v>
      </c>
      <c r="G45" s="17">
        <f t="shared" si="4"/>
        <v>-1011.1578610501323</v>
      </c>
      <c r="H45" s="17">
        <f t="shared" si="4"/>
        <v>360.8913339168173</v>
      </c>
      <c r="I45" s="17">
        <f t="shared" si="4"/>
        <v>-2148.0324529854665</v>
      </c>
      <c r="J45" s="17">
        <f t="shared" si="4"/>
        <v>-1409.4810585684836</v>
      </c>
      <c r="K45" s="17">
        <f t="shared" si="4"/>
        <v>-245.65463014489379</v>
      </c>
      <c r="L45" s="17">
        <f t="shared" si="4"/>
        <v>-887.12976354101784</v>
      </c>
      <c r="M45" s="17">
        <f t="shared" si="4"/>
        <v>-1228.9729856172628</v>
      </c>
      <c r="N45" s="17">
        <f t="shared" si="4"/>
        <v>-582.62492523003016</v>
      </c>
    </row>
    <row r="46" spans="2:14" x14ac:dyDescent="0.25">
      <c r="B46" s="19" t="s">
        <v>3</v>
      </c>
      <c r="C46" s="17">
        <f t="shared" si="3"/>
        <v>0</v>
      </c>
      <c r="D46" s="17">
        <f t="shared" si="4"/>
        <v>25214.617833612218</v>
      </c>
      <c r="E46" s="17">
        <f t="shared" si="4"/>
        <v>11955.592619880881</v>
      </c>
      <c r="F46" s="17">
        <f t="shared" si="4"/>
        <v>4204.6594147309906</v>
      </c>
      <c r="G46" s="17">
        <f t="shared" si="4"/>
        <v>-5234.9578836870451</v>
      </c>
      <c r="H46" s="17">
        <f t="shared" si="4"/>
        <v>9707.5429921677951</v>
      </c>
      <c r="I46" s="17">
        <f t="shared" si="4"/>
        <v>-5424.6538263290995</v>
      </c>
      <c r="J46" s="17">
        <f t="shared" si="4"/>
        <v>-4534.0212895058457</v>
      </c>
      <c r="K46" s="17">
        <f t="shared" si="4"/>
        <v>-6569.7701359925741</v>
      </c>
      <c r="L46" s="17">
        <f t="shared" si="4"/>
        <v>-3325.0541732189495</v>
      </c>
      <c r="M46" s="17">
        <f t="shared" si="4"/>
        <v>-3768.5996530041634</v>
      </c>
      <c r="N46" s="17">
        <f t="shared" si="4"/>
        <v>-2576.7496681691623</v>
      </c>
    </row>
    <row r="47" spans="2:14" x14ac:dyDescent="0.25">
      <c r="B47" s="19" t="s">
        <v>2</v>
      </c>
      <c r="C47" s="17">
        <f t="shared" si="3"/>
        <v>0</v>
      </c>
      <c r="D47" s="17">
        <f t="shared" si="4"/>
        <v>-8461.4565040164434</v>
      </c>
      <c r="E47" s="17">
        <f t="shared" si="4"/>
        <v>338.09933407165869</v>
      </c>
      <c r="F47" s="17">
        <f t="shared" si="4"/>
        <v>-9309.8351658987303</v>
      </c>
      <c r="G47" s="17">
        <f t="shared" si="4"/>
        <v>-531.66536492999012</v>
      </c>
      <c r="H47" s="17">
        <f t="shared" si="4"/>
        <v>3728.8296178348814</v>
      </c>
      <c r="I47" s="17">
        <f t="shared" si="4"/>
        <v>-4154.6288815711096</v>
      </c>
      <c r="J47" s="17">
        <f t="shared" si="4"/>
        <v>12053.743302094075</v>
      </c>
      <c r="K47" s="17">
        <f t="shared" si="4"/>
        <v>47193.462424773206</v>
      </c>
      <c r="L47" s="17">
        <f t="shared" si="4"/>
        <v>-5766.5132574541931</v>
      </c>
      <c r="M47" s="17">
        <f t="shared" si="4"/>
        <v>-2224.6134537613943</v>
      </c>
      <c r="N47" s="17">
        <f t="shared" si="4"/>
        <v>2843.4013788652901</v>
      </c>
    </row>
    <row r="48" spans="2:14" x14ac:dyDescent="0.25">
      <c r="B48" s="19" t="s">
        <v>1</v>
      </c>
      <c r="C48" s="17">
        <f t="shared" si="3"/>
        <v>0</v>
      </c>
      <c r="D48" s="17">
        <f t="shared" si="4"/>
        <v>-1557.2412644719275</v>
      </c>
      <c r="E48" s="17">
        <f t="shared" si="4"/>
        <v>-879.97559808710162</v>
      </c>
      <c r="F48" s="17">
        <f t="shared" si="4"/>
        <v>-864.91003131913396</v>
      </c>
      <c r="G48" s="17">
        <f t="shared" si="4"/>
        <v>-525.1650489995842</v>
      </c>
      <c r="H48" s="17">
        <f t="shared" si="4"/>
        <v>-1160.6808989141093</v>
      </c>
      <c r="I48" s="17">
        <f t="shared" si="4"/>
        <v>-1404.0910270060047</v>
      </c>
      <c r="J48" s="17">
        <f t="shared" si="4"/>
        <v>-1367.3866577514912</v>
      </c>
      <c r="K48" s="17">
        <f t="shared" si="4"/>
        <v>-4730.0824933156073</v>
      </c>
      <c r="L48" s="17">
        <f t="shared" si="4"/>
        <v>3002.8295335740668</v>
      </c>
      <c r="M48" s="17">
        <f t="shared" si="4"/>
        <v>198.2319226412684</v>
      </c>
      <c r="N48" s="17">
        <f t="shared" si="4"/>
        <v>192.88553821442866</v>
      </c>
    </row>
    <row r="49" spans="2:14" x14ac:dyDescent="0.25">
      <c r="B49" s="19" t="s">
        <v>0</v>
      </c>
      <c r="C49" s="17">
        <f t="shared" si="3"/>
        <v>0</v>
      </c>
      <c r="D49" s="17">
        <f t="shared" si="4"/>
        <v>255.9112731170371</v>
      </c>
      <c r="E49" s="17">
        <f t="shared" si="4"/>
        <v>2805.782621865053</v>
      </c>
      <c r="F49" s="17">
        <f t="shared" si="4"/>
        <v>-784.99514157837996</v>
      </c>
      <c r="G49" s="17">
        <f t="shared" si="4"/>
        <v>-327.36442427506523</v>
      </c>
      <c r="H49" s="17">
        <f t="shared" si="4"/>
        <v>252.00786843344906</v>
      </c>
      <c r="I49" s="17">
        <f t="shared" si="4"/>
        <v>-744.21450101151777</v>
      </c>
      <c r="J49" s="17">
        <f t="shared" si="4"/>
        <v>-276.19916069257232</v>
      </c>
      <c r="K49" s="17">
        <f t="shared" si="4"/>
        <v>332.57836889563339</v>
      </c>
      <c r="L49" s="17">
        <f t="shared" si="4"/>
        <v>-300.87841242222959</v>
      </c>
      <c r="M49" s="17">
        <f t="shared" si="4"/>
        <v>-487.42370505632823</v>
      </c>
      <c r="N49" s="17">
        <f t="shared" si="4"/>
        <v>-28.421342094188148</v>
      </c>
    </row>
    <row r="50" spans="2:14" x14ac:dyDescent="0.25">
      <c r="B50" s="21" t="s">
        <v>26</v>
      </c>
      <c r="C50" s="17"/>
      <c r="D50" s="22">
        <f>SUM(D37:D49)</f>
        <v>3792.4126882865207</v>
      </c>
      <c r="E50" s="22">
        <f t="shared" ref="E50:N50" si="5">SUM(E37:E49)</f>
        <v>61704.792225115954</v>
      </c>
      <c r="F50" s="22">
        <f t="shared" si="5"/>
        <v>12192.675527670388</v>
      </c>
      <c r="G50" s="22">
        <f t="shared" si="5"/>
        <v>9068.7918509457995</v>
      </c>
      <c r="H50" s="22">
        <f t="shared" si="5"/>
        <v>5886.1183905489315</v>
      </c>
      <c r="I50" s="22">
        <f t="shared" si="5"/>
        <v>10447.077123006047</v>
      </c>
      <c r="J50" s="22">
        <f t="shared" si="5"/>
        <v>35140.922372086388</v>
      </c>
      <c r="K50" s="22">
        <f t="shared" si="5"/>
        <v>39230.530990777108</v>
      </c>
      <c r="L50" s="22">
        <f t="shared" si="5"/>
        <v>6728.1167559509822</v>
      </c>
      <c r="M50" s="22">
        <f t="shared" si="5"/>
        <v>22795.986341215583</v>
      </c>
      <c r="N50" s="22">
        <f t="shared" si="5"/>
        <v>827.52474001032749</v>
      </c>
    </row>
    <row r="52" spans="2:14" x14ac:dyDescent="0.25">
      <c r="B52" s="9"/>
      <c r="C52" s="8" t="s">
        <v>15</v>
      </c>
      <c r="D52" s="8" t="s">
        <v>14</v>
      </c>
      <c r="E52" s="8" t="s">
        <v>16</v>
      </c>
      <c r="F52" s="8" t="s">
        <v>17</v>
      </c>
      <c r="G52" s="8" t="s">
        <v>18</v>
      </c>
      <c r="H52" s="8" t="s">
        <v>19</v>
      </c>
      <c r="I52" s="8" t="s">
        <v>20</v>
      </c>
      <c r="J52" s="8" t="s">
        <v>21</v>
      </c>
      <c r="K52" s="8" t="s">
        <v>22</v>
      </c>
      <c r="L52" s="8" t="s">
        <v>23</v>
      </c>
      <c r="M52" s="8" t="s">
        <v>24</v>
      </c>
      <c r="N52" s="8" t="s">
        <v>25</v>
      </c>
    </row>
    <row r="53" spans="2:14" x14ac:dyDescent="0.25">
      <c r="B53" s="23" t="s">
        <v>27</v>
      </c>
      <c r="C53" s="24"/>
      <c r="D53" s="25">
        <f>D50/D4</f>
        <v>1.059760017383125E-3</v>
      </c>
      <c r="E53" s="25">
        <f t="shared" ref="E53:N53" si="6">E50/E4</f>
        <v>9.2439974450071238E-2</v>
      </c>
      <c r="F53" s="25">
        <f t="shared" si="6"/>
        <v>3.1006355105504995E-3</v>
      </c>
      <c r="G53" s="25">
        <f t="shared" si="6"/>
        <v>5.1585934736781691E-3</v>
      </c>
      <c r="H53" s="25">
        <f t="shared" si="6"/>
        <v>2.3568164280930917E-3</v>
      </c>
      <c r="I53" s="25">
        <f t="shared" si="6"/>
        <v>2.7087787750213516E-3</v>
      </c>
      <c r="J53" s="25">
        <f t="shared" si="6"/>
        <v>6.6193620812970422E-3</v>
      </c>
      <c r="K53" s="25">
        <f t="shared" si="6"/>
        <v>7.0656347684999619E-3</v>
      </c>
      <c r="L53" s="25">
        <f t="shared" si="6"/>
        <v>3.6983585553295633E-3</v>
      </c>
      <c r="M53" s="25">
        <f t="shared" si="6"/>
        <v>8.488572980216871E-3</v>
      </c>
      <c r="N53" s="25">
        <f t="shared" si="6"/>
        <v>1.190028991274332E-3</v>
      </c>
    </row>
    <row r="56" spans="2:14" x14ac:dyDescent="0.25">
      <c r="B56" s="9"/>
      <c r="C56" s="8" t="s">
        <v>15</v>
      </c>
      <c r="D56" s="8" t="s">
        <v>14</v>
      </c>
      <c r="E56" s="8" t="s">
        <v>16</v>
      </c>
      <c r="F56" s="8" t="s">
        <v>17</v>
      </c>
      <c r="G56" s="8" t="s">
        <v>18</v>
      </c>
      <c r="H56" s="8" t="s">
        <v>19</v>
      </c>
      <c r="I56" s="8" t="s">
        <v>20</v>
      </c>
      <c r="J56" s="8" t="s">
        <v>21</v>
      </c>
      <c r="K56" s="8" t="s">
        <v>22</v>
      </c>
      <c r="L56" s="8" t="s">
        <v>23</v>
      </c>
      <c r="M56" s="8" t="s">
        <v>24</v>
      </c>
      <c r="N56" s="8" t="s">
        <v>25</v>
      </c>
    </row>
    <row r="57" spans="2:14" x14ac:dyDescent="0.25">
      <c r="B57" s="7" t="s">
        <v>13</v>
      </c>
      <c r="C57" s="4">
        <f t="shared" ref="C57:N70" si="7">(C4/C$4)/($C4/$C$4)</f>
        <v>1</v>
      </c>
      <c r="D57" s="4">
        <f t="shared" si="7"/>
        <v>1</v>
      </c>
      <c r="E57" s="4">
        <f t="shared" si="7"/>
        <v>1</v>
      </c>
      <c r="F57" s="4">
        <f t="shared" si="7"/>
        <v>1</v>
      </c>
      <c r="G57" s="4">
        <f t="shared" si="7"/>
        <v>1</v>
      </c>
      <c r="H57" s="4">
        <f t="shared" si="7"/>
        <v>1</v>
      </c>
      <c r="I57" s="4">
        <f t="shared" si="7"/>
        <v>1</v>
      </c>
      <c r="J57" s="4">
        <f t="shared" si="7"/>
        <v>1</v>
      </c>
      <c r="K57" s="4">
        <f t="shared" si="7"/>
        <v>1</v>
      </c>
      <c r="L57" s="4">
        <f t="shared" si="7"/>
        <v>1</v>
      </c>
      <c r="M57" s="4">
        <f t="shared" si="7"/>
        <v>1</v>
      </c>
      <c r="N57" s="4">
        <f t="shared" si="7"/>
        <v>1</v>
      </c>
    </row>
    <row r="58" spans="2:14" x14ac:dyDescent="0.25">
      <c r="B58" s="7" t="s">
        <v>12</v>
      </c>
      <c r="C58" s="4">
        <f t="shared" si="7"/>
        <v>1</v>
      </c>
      <c r="D58" s="4">
        <f t="shared" si="7"/>
        <v>2.0435896941112297</v>
      </c>
      <c r="E58" s="4">
        <f t="shared" si="7"/>
        <v>13.967310841154138</v>
      </c>
      <c r="F58" s="4">
        <f t="shared" si="7"/>
        <v>1.1510849604293922</v>
      </c>
      <c r="G58" s="4">
        <f t="shared" si="7"/>
        <v>1.0209971796816824</v>
      </c>
      <c r="H58" s="4">
        <f t="shared" si="7"/>
        <v>2.4245669498726028</v>
      </c>
      <c r="I58" s="4">
        <f t="shared" si="7"/>
        <v>0.76911857895419422</v>
      </c>
      <c r="J58" s="4">
        <f t="shared" si="7"/>
        <v>0.6971070732333654</v>
      </c>
      <c r="K58" s="4">
        <f t="shared" si="7"/>
        <v>0.91776537810221104</v>
      </c>
      <c r="L58" s="4">
        <f t="shared" si="7"/>
        <v>0.75818768058216945</v>
      </c>
      <c r="M58" s="4">
        <f t="shared" si="7"/>
        <v>0.88306330975315572</v>
      </c>
      <c r="N58" s="4">
        <f t="shared" si="7"/>
        <v>1.5179250951461203</v>
      </c>
    </row>
    <row r="59" spans="2:14" x14ac:dyDescent="0.25">
      <c r="B59" s="7" t="s">
        <v>11</v>
      </c>
      <c r="C59" s="4">
        <f t="shared" si="7"/>
        <v>1</v>
      </c>
      <c r="D59" s="4">
        <f t="shared" si="7"/>
        <v>1.1374606926546673</v>
      </c>
      <c r="E59" s="4">
        <f t="shared" si="7"/>
        <v>1.4526484126788322</v>
      </c>
      <c r="F59" s="4">
        <f t="shared" si="7"/>
        <v>1.111739459319858</v>
      </c>
      <c r="G59" s="4">
        <f t="shared" si="7"/>
        <v>1.3753157191942351</v>
      </c>
      <c r="H59" s="4">
        <f t="shared" si="7"/>
        <v>1.1252360358590534</v>
      </c>
      <c r="I59" s="4">
        <f t="shared" si="7"/>
        <v>1.2871300420087033</v>
      </c>
      <c r="J59" s="4">
        <f t="shared" si="7"/>
        <v>0.7233572856205035</v>
      </c>
      <c r="K59" s="4">
        <f t="shared" si="7"/>
        <v>0.7178569445543368</v>
      </c>
      <c r="L59" s="4">
        <f t="shared" si="7"/>
        <v>1.4057576860133274</v>
      </c>
      <c r="M59" s="4">
        <f t="shared" si="7"/>
        <v>0.92661558625307805</v>
      </c>
      <c r="N59" s="4">
        <f t="shared" si="7"/>
        <v>1.7753080270647248</v>
      </c>
    </row>
    <row r="60" spans="2:14" x14ac:dyDescent="0.25">
      <c r="B60" s="5" t="s">
        <v>10</v>
      </c>
      <c r="C60" s="4">
        <f t="shared" si="7"/>
        <v>1</v>
      </c>
      <c r="D60" s="4">
        <f t="shared" si="7"/>
        <v>0.95375961018563038</v>
      </c>
      <c r="E60" s="4">
        <f t="shared" si="7"/>
        <v>6.8472587879938498E-2</v>
      </c>
      <c r="F60" s="4">
        <f t="shared" si="7"/>
        <v>0.97442583512519998</v>
      </c>
      <c r="G60" s="4">
        <f t="shared" si="7"/>
        <v>0.94783218481696896</v>
      </c>
      <c r="H60" s="4">
        <f t="shared" si="7"/>
        <v>0.86975256243090326</v>
      </c>
      <c r="I60" s="4">
        <f t="shared" si="7"/>
        <v>1.0343330116983847</v>
      </c>
      <c r="J60" s="4">
        <f t="shared" si="7"/>
        <v>0.98501814365033802</v>
      </c>
      <c r="K60" s="4">
        <f t="shared" si="7"/>
        <v>0.8166324491325665</v>
      </c>
      <c r="L60" s="4">
        <f t="shared" si="7"/>
        <v>1.0657938444460535</v>
      </c>
      <c r="M60" s="4">
        <f t="shared" si="7"/>
        <v>0.94281102774228198</v>
      </c>
      <c r="N60" s="4">
        <f t="shared" si="7"/>
        <v>0.99747074620423604</v>
      </c>
    </row>
    <row r="61" spans="2:14" x14ac:dyDescent="0.25">
      <c r="B61" s="6" t="s">
        <v>9</v>
      </c>
      <c r="C61" s="4">
        <f t="shared" si="7"/>
        <v>1</v>
      </c>
      <c r="D61" s="4">
        <f t="shared" si="7"/>
        <v>0.46569202440873492</v>
      </c>
      <c r="E61" s="4">
        <f t="shared" si="7"/>
        <v>0</v>
      </c>
      <c r="F61" s="4">
        <f t="shared" si="7"/>
        <v>0.62941823088775239</v>
      </c>
      <c r="G61" s="4">
        <f t="shared" si="7"/>
        <v>1.2270439303815885</v>
      </c>
      <c r="H61" s="4">
        <f t="shared" si="7"/>
        <v>0.21035435701917218</v>
      </c>
      <c r="I61" s="4">
        <f t="shared" si="7"/>
        <v>0.64964594899694417</v>
      </c>
      <c r="J61" s="4">
        <f t="shared" si="7"/>
        <v>0.3583043120142258</v>
      </c>
      <c r="K61" s="4">
        <f t="shared" si="7"/>
        <v>0.5827553309915191</v>
      </c>
      <c r="L61" s="4">
        <f t="shared" si="7"/>
        <v>0.59065248521286828</v>
      </c>
      <c r="M61" s="4">
        <f t="shared" si="7"/>
        <v>0.28431991344894553</v>
      </c>
      <c r="N61" s="4">
        <f t="shared" si="7"/>
        <v>2.9666657691588889</v>
      </c>
    </row>
    <row r="62" spans="2:14" x14ac:dyDescent="0.25">
      <c r="B62" s="5" t="s">
        <v>8</v>
      </c>
      <c r="C62" s="4">
        <f t="shared" si="7"/>
        <v>1</v>
      </c>
      <c r="D62" s="4">
        <f t="shared" si="7"/>
        <v>1.2339180262818745</v>
      </c>
      <c r="E62" s="4">
        <f t="shared" si="7"/>
        <v>0</v>
      </c>
      <c r="F62" s="4">
        <f t="shared" si="7"/>
        <v>0.96324241846936953</v>
      </c>
      <c r="G62" s="4">
        <f t="shared" si="7"/>
        <v>0.86721664921263342</v>
      </c>
      <c r="H62" s="4">
        <f t="shared" si="7"/>
        <v>1.326012595481314</v>
      </c>
      <c r="I62" s="4">
        <f t="shared" si="7"/>
        <v>1.0899928586760737</v>
      </c>
      <c r="J62" s="4">
        <f t="shared" si="7"/>
        <v>0.79257844514403486</v>
      </c>
      <c r="K62" s="4">
        <f t="shared" si="7"/>
        <v>0.82774382991053952</v>
      </c>
      <c r="L62" s="4">
        <f t="shared" si="7"/>
        <v>1.1712089210171106</v>
      </c>
      <c r="M62" s="4">
        <f t="shared" si="7"/>
        <v>0.82124742420487162</v>
      </c>
      <c r="N62" s="4">
        <f t="shared" si="7"/>
        <v>0.96018260630453411</v>
      </c>
    </row>
    <row r="63" spans="2:14" x14ac:dyDescent="0.25">
      <c r="B63" s="5" t="s">
        <v>7</v>
      </c>
      <c r="C63" s="4">
        <f t="shared" si="7"/>
        <v>1</v>
      </c>
      <c r="D63" s="4">
        <f t="shared" si="7"/>
        <v>0.76617621567244454</v>
      </c>
      <c r="E63" s="4">
        <f t="shared" si="7"/>
        <v>2.9266664978328749E-2</v>
      </c>
      <c r="F63" s="4">
        <f t="shared" si="7"/>
        <v>1.0605807905391367</v>
      </c>
      <c r="G63" s="4">
        <f t="shared" si="7"/>
        <v>1.3823351627025344</v>
      </c>
      <c r="H63" s="4">
        <f t="shared" si="7"/>
        <v>0.52160023080704654</v>
      </c>
      <c r="I63" s="4">
        <f t="shared" si="7"/>
        <v>1.3682649529763833</v>
      </c>
      <c r="J63" s="4">
        <f t="shared" si="7"/>
        <v>1.417979953667537</v>
      </c>
      <c r="K63" s="4">
        <f t="shared" si="7"/>
        <v>1.1393556923616377</v>
      </c>
      <c r="L63" s="4">
        <f t="shared" si="7"/>
        <v>1.3389565658125324</v>
      </c>
      <c r="M63" s="4">
        <f t="shared" si="7"/>
        <v>1.4096618526463716</v>
      </c>
      <c r="N63" s="4">
        <f t="shared" si="7"/>
        <v>0.829104017763996</v>
      </c>
    </row>
    <row r="64" spans="2:14" x14ac:dyDescent="0.25">
      <c r="B64" s="5" t="s">
        <v>6</v>
      </c>
      <c r="C64" s="4">
        <f t="shared" si="7"/>
        <v>1</v>
      </c>
      <c r="D64" s="4">
        <f t="shared" si="7"/>
        <v>0.93522363086753357</v>
      </c>
      <c r="E64" s="4">
        <f t="shared" si="7"/>
        <v>0.21084841676437618</v>
      </c>
      <c r="F64" s="4">
        <f t="shared" si="7"/>
        <v>1.1033702753593735</v>
      </c>
      <c r="G64" s="4">
        <f t="shared" si="7"/>
        <v>1.0888775739106551</v>
      </c>
      <c r="H64" s="4">
        <f t="shared" si="7"/>
        <v>0.95713624250921614</v>
      </c>
      <c r="I64" s="4">
        <f t="shared" si="7"/>
        <v>0.98681554448724429</v>
      </c>
      <c r="J64" s="4">
        <f t="shared" si="7"/>
        <v>1.0005195669153302</v>
      </c>
      <c r="K64" s="4">
        <f t="shared" si="7"/>
        <v>1.0301340324061401</v>
      </c>
      <c r="L64" s="4">
        <f t="shared" si="7"/>
        <v>1.0159496161133696</v>
      </c>
      <c r="M64" s="4">
        <f t="shared" si="7"/>
        <v>1.1355183870803502</v>
      </c>
      <c r="N64" s="4">
        <f t="shared" si="7"/>
        <v>1.0087816927637843</v>
      </c>
    </row>
    <row r="65" spans="2:14" x14ac:dyDescent="0.25">
      <c r="B65" s="5" t="s">
        <v>5</v>
      </c>
      <c r="C65" s="4">
        <f t="shared" si="7"/>
        <v>1</v>
      </c>
      <c r="D65" s="4">
        <f t="shared" si="7"/>
        <v>1.1222354391046356</v>
      </c>
      <c r="E65" s="4">
        <f t="shared" si="7"/>
        <v>1.4555909921957639</v>
      </c>
      <c r="F65" s="4">
        <f t="shared" si="7"/>
        <v>1.2739038156648261</v>
      </c>
      <c r="G65" s="4">
        <f t="shared" si="7"/>
        <v>0.7144472054504919</v>
      </c>
      <c r="H65" s="4">
        <f t="shared" si="7"/>
        <v>0.86815866872255776</v>
      </c>
      <c r="I65" s="4">
        <f t="shared" si="7"/>
        <v>0.85659683126670594</v>
      </c>
      <c r="J65" s="4">
        <f t="shared" si="7"/>
        <v>0.72877648798137007</v>
      </c>
      <c r="K65" s="4">
        <f t="shared" si="7"/>
        <v>0.84866836377351884</v>
      </c>
      <c r="L65" s="4">
        <f t="shared" si="7"/>
        <v>0.64012163982737513</v>
      </c>
      <c r="M65" s="4">
        <f t="shared" si="7"/>
        <v>0.78386572511176644</v>
      </c>
      <c r="N65" s="4">
        <f t="shared" si="7"/>
        <v>0.7243478421100894</v>
      </c>
    </row>
    <row r="66" spans="2:14" x14ac:dyDescent="0.25">
      <c r="B66" s="5" t="s">
        <v>4</v>
      </c>
      <c r="C66" s="4">
        <f t="shared" si="7"/>
        <v>1</v>
      </c>
      <c r="D66" s="4">
        <f t="shared" si="7"/>
        <v>0.87422849032383931</v>
      </c>
      <c r="E66" s="4">
        <f t="shared" si="7"/>
        <v>0.66176192066591144</v>
      </c>
      <c r="F66" s="4">
        <f t="shared" si="7"/>
        <v>0.92507868697407702</v>
      </c>
      <c r="G66" s="4">
        <f t="shared" si="7"/>
        <v>0.80965269258428041</v>
      </c>
      <c r="H66" s="4">
        <f t="shared" si="7"/>
        <v>1.037325267582043</v>
      </c>
      <c r="I66" s="4">
        <f t="shared" si="7"/>
        <v>0.81743852106254444</v>
      </c>
      <c r="J66" s="4">
        <f t="shared" si="7"/>
        <v>0.92291978094163174</v>
      </c>
      <c r="K66" s="4">
        <f t="shared" si="7"/>
        <v>0.98800116265815396</v>
      </c>
      <c r="L66" s="4">
        <f t="shared" si="7"/>
        <v>0.84545419085696183</v>
      </c>
      <c r="M66" s="4">
        <f t="shared" si="7"/>
        <v>0.85690255992983599</v>
      </c>
      <c r="N66" s="4">
        <f t="shared" si="7"/>
        <v>0.65969700318894908</v>
      </c>
    </row>
    <row r="67" spans="2:14" x14ac:dyDescent="0.25">
      <c r="B67" s="5" t="s">
        <v>3</v>
      </c>
      <c r="C67" s="4">
        <f t="shared" si="7"/>
        <v>1</v>
      </c>
      <c r="D67" s="4">
        <f t="shared" si="7"/>
        <v>1.3237682680538552</v>
      </c>
      <c r="E67" s="4">
        <f t="shared" si="7"/>
        <v>1.6573533051892642</v>
      </c>
      <c r="F67" s="4">
        <f t="shared" si="7"/>
        <v>1.0612847632474345</v>
      </c>
      <c r="G67" s="4">
        <f t="shared" si="7"/>
        <v>0.76242570332332982</v>
      </c>
      <c r="H67" s="4">
        <f t="shared" si="7"/>
        <v>1.1974474548466705</v>
      </c>
      <c r="I67" s="4">
        <f t="shared" si="7"/>
        <v>0.90551641647390579</v>
      </c>
      <c r="J67" s="4">
        <f t="shared" si="7"/>
        <v>0.945027698821995</v>
      </c>
      <c r="K67" s="4">
        <f t="shared" si="7"/>
        <v>0.92193059607327721</v>
      </c>
      <c r="L67" s="4">
        <f t="shared" si="7"/>
        <v>0.87258917851950579</v>
      </c>
      <c r="M67" s="4">
        <f t="shared" si="7"/>
        <v>0.90575762489566436</v>
      </c>
      <c r="N67" s="4">
        <f t="shared" si="7"/>
        <v>0.65684918033293338</v>
      </c>
    </row>
    <row r="68" spans="2:14" x14ac:dyDescent="0.25">
      <c r="B68" s="5" t="s">
        <v>2</v>
      </c>
      <c r="C68" s="4">
        <f t="shared" si="7"/>
        <v>1</v>
      </c>
      <c r="D68" s="4">
        <f t="shared" si="7"/>
        <v>0.81508534463485749</v>
      </c>
      <c r="E68" s="4">
        <f t="shared" si="7"/>
        <v>1.0313065221705044</v>
      </c>
      <c r="F68" s="4">
        <f t="shared" si="7"/>
        <v>0.81477845284492112</v>
      </c>
      <c r="G68" s="4">
        <f t="shared" si="7"/>
        <v>0.98033550217417431</v>
      </c>
      <c r="H68" s="4">
        <f t="shared" si="7"/>
        <v>1.0875129301020943</v>
      </c>
      <c r="I68" s="4">
        <f t="shared" si="7"/>
        <v>0.92583208010884699</v>
      </c>
      <c r="J68" s="4">
        <f t="shared" si="7"/>
        <v>1.1282764009065649</v>
      </c>
      <c r="K68" s="4">
        <f t="shared" si="7"/>
        <v>1.3898364847239004</v>
      </c>
      <c r="L68" s="4">
        <f t="shared" si="7"/>
        <v>0.71896714477712287</v>
      </c>
      <c r="M68" s="4">
        <f t="shared" si="7"/>
        <v>0.94406737256241469</v>
      </c>
      <c r="N68" s="4">
        <f t="shared" si="7"/>
        <v>1.2145954150107217</v>
      </c>
    </row>
    <row r="69" spans="2:14" x14ac:dyDescent="0.25">
      <c r="B69" s="5" t="s">
        <v>1</v>
      </c>
      <c r="C69" s="4">
        <f t="shared" si="7"/>
        <v>1</v>
      </c>
      <c r="D69" s="4">
        <f t="shared" si="7"/>
        <v>0.95120258257084422</v>
      </c>
      <c r="E69" s="4">
        <f t="shared" si="7"/>
        <v>0.83073309410587304</v>
      </c>
      <c r="F69" s="4">
        <f t="shared" si="7"/>
        <v>0.97596123896078868</v>
      </c>
      <c r="G69" s="4">
        <f t="shared" si="7"/>
        <v>0.96705036500335728</v>
      </c>
      <c r="H69" s="4">
        <f t="shared" si="7"/>
        <v>0.94769247329162576</v>
      </c>
      <c r="I69" s="4">
        <f t="shared" si="7"/>
        <v>0.95952958605986327</v>
      </c>
      <c r="J69" s="4">
        <f t="shared" si="7"/>
        <v>0.9717269884841665</v>
      </c>
      <c r="K69" s="4">
        <f t="shared" si="7"/>
        <v>0.89891175177464677</v>
      </c>
      <c r="L69" s="4">
        <f t="shared" si="7"/>
        <v>1.152735043408613</v>
      </c>
      <c r="M69" s="4">
        <f t="shared" si="7"/>
        <v>1.0078125381418406</v>
      </c>
      <c r="N69" s="4">
        <f t="shared" si="7"/>
        <v>1.0287596963670342</v>
      </c>
    </row>
    <row r="70" spans="2:14" x14ac:dyDescent="0.25">
      <c r="B70" s="5" t="s">
        <v>0</v>
      </c>
      <c r="C70" s="4">
        <f t="shared" si="7"/>
        <v>1</v>
      </c>
      <c r="D70" s="4">
        <f t="shared" si="7"/>
        <v>1.0623265925185266</v>
      </c>
      <c r="E70" s="4">
        <f t="shared" si="7"/>
        <v>2.5351291858701739</v>
      </c>
      <c r="F70" s="4">
        <f t="shared" si="7"/>
        <v>0.75528725150049658</v>
      </c>
      <c r="G70" s="4">
        <f t="shared" si="7"/>
        <v>0.7785491175002498</v>
      </c>
      <c r="H70" s="4">
        <f t="shared" si="7"/>
        <v>1.0860243467539941</v>
      </c>
      <c r="I70" s="4">
        <f t="shared" si="7"/>
        <v>0.7670957845921561</v>
      </c>
      <c r="J70" s="4">
        <f t="shared" si="7"/>
        <v>0.94925509064190139</v>
      </c>
      <c r="K70" s="4">
        <f t="shared" si="7"/>
        <v>1.0526833431327942</v>
      </c>
      <c r="L70" s="4">
        <f t="shared" si="7"/>
        <v>0.81124154163543227</v>
      </c>
      <c r="M70" s="4">
        <f t="shared" si="7"/>
        <v>0.78627281538918159</v>
      </c>
      <c r="N70" s="4">
        <f t="shared" si="7"/>
        <v>0.96060639329159692</v>
      </c>
    </row>
    <row r="72" spans="2:14" x14ac:dyDescent="0.25">
      <c r="B72" s="1"/>
      <c r="C72" s="1"/>
      <c r="D72" s="1"/>
    </row>
    <row r="73" spans="2:14" x14ac:dyDescent="0.25">
      <c r="B73" s="1"/>
      <c r="C73" s="1"/>
      <c r="D73" s="1"/>
    </row>
    <row r="74" spans="2:14" x14ac:dyDescent="0.25"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6"/>
  <sheetViews>
    <sheetView topLeftCell="A25" workbookViewId="0">
      <pane xSplit="2" topLeftCell="G1" activePane="topRight" state="frozen"/>
      <selection pane="topRight" activeCell="N53" sqref="N53"/>
    </sheetView>
  </sheetViews>
  <sheetFormatPr defaultColWidth="37.140625" defaultRowHeight="15" x14ac:dyDescent="0.25"/>
  <cols>
    <col min="1" max="1" width="21.140625" style="1" customWidth="1"/>
    <col min="2" max="2" width="47.28515625" style="3" customWidth="1"/>
    <col min="3" max="3" width="17.5703125" style="2" bestFit="1" customWidth="1"/>
    <col min="4" max="4" width="15.85546875" style="2" bestFit="1" customWidth="1"/>
    <col min="5" max="5" width="18.7109375" style="1" bestFit="1" customWidth="1"/>
    <col min="6" max="6" width="14.85546875" style="1" bestFit="1" customWidth="1"/>
    <col min="7" max="7" width="13.85546875" style="1" bestFit="1" customWidth="1"/>
    <col min="8" max="10" width="14.85546875" style="1" bestFit="1" customWidth="1"/>
    <col min="11" max="11" width="15.85546875" style="1" bestFit="1" customWidth="1"/>
    <col min="12" max="12" width="14.85546875" style="1" bestFit="1" customWidth="1"/>
    <col min="13" max="13" width="13.85546875" style="1" bestFit="1" customWidth="1"/>
    <col min="14" max="14" width="13.140625" style="1" bestFit="1" customWidth="1"/>
    <col min="15" max="16384" width="37.140625" style="1"/>
  </cols>
  <sheetData>
    <row r="3" spans="2:14" x14ac:dyDescent="0.25">
      <c r="B3" s="9"/>
      <c r="C3" s="8" t="s">
        <v>15</v>
      </c>
      <c r="D3" s="8" t="s">
        <v>14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</row>
    <row r="4" spans="2:14" x14ac:dyDescent="0.25">
      <c r="B4" s="7" t="s">
        <v>13</v>
      </c>
      <c r="C4" s="15">
        <v>127820442</v>
      </c>
      <c r="D4" s="15">
        <v>3536676</v>
      </c>
      <c r="E4" s="15">
        <v>693274</v>
      </c>
      <c r="F4" s="15">
        <v>3753934</v>
      </c>
      <c r="G4" s="15">
        <v>1712178</v>
      </c>
      <c r="H4" s="15">
        <v>2453197</v>
      </c>
      <c r="I4" s="15">
        <v>3788581</v>
      </c>
      <c r="J4" s="15">
        <v>4908571</v>
      </c>
      <c r="K4" s="15">
        <v>5472171</v>
      </c>
      <c r="L4" s="15">
        <v>1758204</v>
      </c>
      <c r="M4" s="15">
        <v>2558438</v>
      </c>
      <c r="N4" s="15">
        <v>692448</v>
      </c>
    </row>
    <row r="5" spans="2:14" x14ac:dyDescent="0.25">
      <c r="B5" s="7" t="s">
        <v>12</v>
      </c>
      <c r="C5" s="15">
        <v>2980813</v>
      </c>
      <c r="D5" s="15">
        <v>174504</v>
      </c>
      <c r="E5" s="15">
        <v>210592</v>
      </c>
      <c r="F5" s="15">
        <v>107645</v>
      </c>
      <c r="G5" s="15">
        <v>42374</v>
      </c>
      <c r="H5" s="15">
        <v>139880</v>
      </c>
      <c r="I5" s="15">
        <v>71991</v>
      </c>
      <c r="J5" s="15">
        <v>84620</v>
      </c>
      <c r="K5" s="15">
        <v>109554</v>
      </c>
      <c r="L5" s="15">
        <v>34285</v>
      </c>
      <c r="M5" s="15">
        <v>52365</v>
      </c>
      <c r="N5" s="15">
        <v>24430</v>
      </c>
    </row>
    <row r="6" spans="2:14" x14ac:dyDescent="0.25">
      <c r="B6" s="7" t="s">
        <v>11</v>
      </c>
      <c r="C6" s="15">
        <v>4606001</v>
      </c>
      <c r="D6" s="15">
        <v>140536</v>
      </c>
      <c r="E6" s="15">
        <v>30845</v>
      </c>
      <c r="F6" s="15">
        <v>146349</v>
      </c>
      <c r="G6" s="15">
        <v>87276</v>
      </c>
      <c r="H6" s="15">
        <v>102559</v>
      </c>
      <c r="I6" s="15">
        <v>180441</v>
      </c>
      <c r="J6" s="15">
        <v>129957</v>
      </c>
      <c r="K6" s="15">
        <v>138948</v>
      </c>
      <c r="L6" s="15">
        <v>89935</v>
      </c>
      <c r="M6" s="15">
        <v>89165</v>
      </c>
      <c r="N6" s="15">
        <v>41912</v>
      </c>
    </row>
    <row r="7" spans="2:14" x14ac:dyDescent="0.25">
      <c r="B7" s="5" t="s">
        <v>10</v>
      </c>
      <c r="C7" s="15">
        <v>14032396</v>
      </c>
      <c r="D7" s="15">
        <v>371761</v>
      </c>
      <c r="E7" s="15">
        <v>3900</v>
      </c>
      <c r="F7" s="15">
        <v>415167</v>
      </c>
      <c r="G7" s="15">
        <v>179007</v>
      </c>
      <c r="H7" s="15">
        <v>242196</v>
      </c>
      <c r="I7" s="15">
        <v>433840</v>
      </c>
      <c r="J7" s="15">
        <v>524461</v>
      </c>
      <c r="K7" s="15">
        <v>481352</v>
      </c>
      <c r="L7" s="15">
        <v>210215</v>
      </c>
      <c r="M7" s="15">
        <v>278692</v>
      </c>
      <c r="N7" s="15">
        <v>76337</v>
      </c>
    </row>
    <row r="8" spans="2:14" x14ac:dyDescent="0.25">
      <c r="B8" s="6" t="s">
        <v>9</v>
      </c>
      <c r="C8" s="15">
        <v>1798592</v>
      </c>
      <c r="D8" s="15">
        <v>20332</v>
      </c>
      <c r="E8" s="12"/>
      <c r="F8" s="15">
        <v>29644</v>
      </c>
      <c r="G8" s="15">
        <v>29493</v>
      </c>
      <c r="H8" s="15">
        <v>6499</v>
      </c>
      <c r="I8" s="15">
        <v>31853</v>
      </c>
      <c r="J8" s="15">
        <v>24543</v>
      </c>
      <c r="K8" s="15">
        <v>48777</v>
      </c>
      <c r="L8" s="15">
        <v>12568</v>
      </c>
      <c r="M8" s="15">
        <v>10857</v>
      </c>
      <c r="N8" s="15">
        <v>31088</v>
      </c>
    </row>
    <row r="9" spans="2:14" x14ac:dyDescent="0.25">
      <c r="B9" s="5" t="s">
        <v>8</v>
      </c>
      <c r="C9" s="15">
        <v>5489499</v>
      </c>
      <c r="D9" s="15">
        <v>183147</v>
      </c>
      <c r="E9" s="15">
        <v>10605</v>
      </c>
      <c r="F9" s="15">
        <v>149320</v>
      </c>
      <c r="G9" s="15">
        <v>67822</v>
      </c>
      <c r="H9" s="15">
        <v>142748</v>
      </c>
      <c r="I9" s="15">
        <v>176597</v>
      </c>
      <c r="J9" s="15">
        <v>168952</v>
      </c>
      <c r="K9" s="15">
        <v>216071</v>
      </c>
      <c r="L9" s="15">
        <v>79881</v>
      </c>
      <c r="M9" s="15">
        <v>100929</v>
      </c>
      <c r="N9" s="15">
        <v>32693</v>
      </c>
    </row>
    <row r="10" spans="2:14" x14ac:dyDescent="0.25">
      <c r="B10" s="5" t="s">
        <v>7</v>
      </c>
      <c r="C10" s="15">
        <v>11487496</v>
      </c>
      <c r="D10" s="15">
        <v>229867</v>
      </c>
      <c r="E10" s="15">
        <v>1262</v>
      </c>
      <c r="F10" s="15">
        <v>343111</v>
      </c>
      <c r="G10" s="15">
        <v>209130</v>
      </c>
      <c r="H10" s="15">
        <v>114873</v>
      </c>
      <c r="I10" s="15">
        <v>431622</v>
      </c>
      <c r="J10" s="15">
        <v>620308</v>
      </c>
      <c r="K10" s="15">
        <v>560455</v>
      </c>
      <c r="L10" s="15">
        <v>207803</v>
      </c>
      <c r="M10" s="15">
        <v>298327</v>
      </c>
      <c r="N10" s="15">
        <v>49075</v>
      </c>
    </row>
    <row r="11" spans="2:14" x14ac:dyDescent="0.25">
      <c r="B11" s="5" t="s">
        <v>6</v>
      </c>
      <c r="C11" s="15">
        <v>24442734</v>
      </c>
      <c r="D11" s="15">
        <v>614954</v>
      </c>
      <c r="E11" s="15">
        <v>27108</v>
      </c>
      <c r="F11" s="15">
        <v>801373</v>
      </c>
      <c r="G11" s="15">
        <v>356733</v>
      </c>
      <c r="H11" s="15">
        <v>434398</v>
      </c>
      <c r="I11" s="15">
        <v>711857</v>
      </c>
      <c r="J11" s="15">
        <v>942315</v>
      </c>
      <c r="K11" s="15">
        <v>1069875</v>
      </c>
      <c r="L11" s="15">
        <v>343725</v>
      </c>
      <c r="M11" s="15">
        <v>550998</v>
      </c>
      <c r="N11" s="15">
        <v>131390</v>
      </c>
    </row>
    <row r="12" spans="2:14" x14ac:dyDescent="0.25">
      <c r="B12" s="5" t="s">
        <v>5</v>
      </c>
      <c r="C12" s="15">
        <v>2703886</v>
      </c>
      <c r="D12" s="15">
        <v>76158</v>
      </c>
      <c r="E12" s="15">
        <v>18499</v>
      </c>
      <c r="F12" s="15">
        <v>101343</v>
      </c>
      <c r="G12" s="15">
        <v>26186</v>
      </c>
      <c r="H12" s="15">
        <v>43829</v>
      </c>
      <c r="I12" s="15">
        <v>68132</v>
      </c>
      <c r="J12" s="15">
        <v>77555</v>
      </c>
      <c r="K12" s="15">
        <v>93115</v>
      </c>
      <c r="L12" s="15">
        <v>25833</v>
      </c>
      <c r="M12" s="15">
        <v>44259</v>
      </c>
      <c r="N12" s="15">
        <v>10303</v>
      </c>
    </row>
    <row r="13" spans="2:14" x14ac:dyDescent="0.25">
      <c r="B13" s="5" t="s">
        <v>4</v>
      </c>
      <c r="C13" s="15">
        <v>7401812</v>
      </c>
      <c r="D13" s="15">
        <v>171635</v>
      </c>
      <c r="E13" s="15">
        <v>24470</v>
      </c>
      <c r="F13" s="15">
        <v>200451</v>
      </c>
      <c r="G13" s="15">
        <v>85039</v>
      </c>
      <c r="H13" s="15">
        <v>137875</v>
      </c>
      <c r="I13" s="15">
        <v>193939</v>
      </c>
      <c r="J13" s="15">
        <v>265156</v>
      </c>
      <c r="K13" s="15">
        <v>311400</v>
      </c>
      <c r="L13" s="15">
        <v>91800</v>
      </c>
      <c r="M13" s="15">
        <v>135869</v>
      </c>
      <c r="N13" s="15">
        <v>26440</v>
      </c>
    </row>
    <row r="14" spans="2:14" x14ac:dyDescent="0.25">
      <c r="B14" s="5" t="s">
        <v>3</v>
      </c>
      <c r="C14" s="15">
        <v>16712011</v>
      </c>
      <c r="D14" s="15">
        <v>650770</v>
      </c>
      <c r="E14" s="15">
        <v>143318</v>
      </c>
      <c r="F14" s="15">
        <v>524857</v>
      </c>
      <c r="G14" s="15">
        <v>179391</v>
      </c>
      <c r="H14" s="15">
        <v>386593</v>
      </c>
      <c r="I14" s="15">
        <v>484551</v>
      </c>
      <c r="J14" s="15">
        <v>624278</v>
      </c>
      <c r="K14" s="15">
        <v>688069</v>
      </c>
      <c r="L14" s="15">
        <v>216590</v>
      </c>
      <c r="M14" s="15">
        <v>304393</v>
      </c>
      <c r="N14" s="15">
        <v>60432</v>
      </c>
    </row>
    <row r="15" spans="2:14" x14ac:dyDescent="0.25">
      <c r="B15" s="5" t="s">
        <v>2</v>
      </c>
      <c r="C15" s="15">
        <v>18656160</v>
      </c>
      <c r="D15" s="15">
        <v>433115</v>
      </c>
      <c r="E15" s="15">
        <v>96590</v>
      </c>
      <c r="F15" s="15">
        <v>457988</v>
      </c>
      <c r="G15" s="15">
        <v>235546</v>
      </c>
      <c r="H15" s="15">
        <v>384078</v>
      </c>
      <c r="I15" s="15">
        <v>519162</v>
      </c>
      <c r="J15" s="15">
        <v>820917</v>
      </c>
      <c r="K15" s="15">
        <v>1070774</v>
      </c>
      <c r="L15" s="15">
        <v>190560</v>
      </c>
      <c r="M15" s="15">
        <v>362397</v>
      </c>
      <c r="N15" s="15">
        <v>115220</v>
      </c>
    </row>
    <row r="16" spans="2:14" x14ac:dyDescent="0.25">
      <c r="B16" s="5" t="s">
        <v>1</v>
      </c>
      <c r="C16" s="15">
        <v>13006814</v>
      </c>
      <c r="D16" s="15">
        <v>340878</v>
      </c>
      <c r="E16" s="15">
        <v>59518</v>
      </c>
      <c r="F16" s="15">
        <v>372912</v>
      </c>
      <c r="G16" s="15">
        <v>167298</v>
      </c>
      <c r="H16" s="15">
        <v>229797</v>
      </c>
      <c r="I16" s="15">
        <v>391762</v>
      </c>
      <c r="J16" s="15">
        <v>474861</v>
      </c>
      <c r="K16" s="15">
        <v>500369</v>
      </c>
      <c r="L16" s="15">
        <v>207020</v>
      </c>
      <c r="M16" s="15">
        <v>262027</v>
      </c>
      <c r="N16" s="15">
        <v>72107</v>
      </c>
    </row>
    <row r="17" spans="2:14" x14ac:dyDescent="0.25">
      <c r="B17" s="5" t="s">
        <v>0</v>
      </c>
      <c r="C17" s="15">
        <v>4349563</v>
      </c>
      <c r="D17" s="15">
        <v>125923</v>
      </c>
      <c r="E17" s="15">
        <v>61798</v>
      </c>
      <c r="F17" s="15">
        <v>92340</v>
      </c>
      <c r="G17" s="15">
        <v>46542</v>
      </c>
      <c r="H17" s="15">
        <v>87801</v>
      </c>
      <c r="I17" s="15">
        <v>92145</v>
      </c>
      <c r="J17" s="15">
        <v>148976</v>
      </c>
      <c r="K17" s="15">
        <v>183403</v>
      </c>
      <c r="L17" s="15">
        <v>47990</v>
      </c>
      <c r="M17" s="15">
        <v>67646</v>
      </c>
      <c r="N17" s="15">
        <v>20707</v>
      </c>
    </row>
    <row r="18" spans="2:14" x14ac:dyDescent="0.25"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4" x14ac:dyDescent="0.25">
      <c r="B19" s="9"/>
      <c r="C19" s="8" t="s">
        <v>15</v>
      </c>
      <c r="D19" s="8" t="s">
        <v>14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 t="s">
        <v>23</v>
      </c>
      <c r="M19" s="8" t="s">
        <v>24</v>
      </c>
      <c r="N19" s="8" t="s">
        <v>25</v>
      </c>
    </row>
    <row r="20" spans="2:14" x14ac:dyDescent="0.25">
      <c r="B20" s="7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x14ac:dyDescent="0.25">
      <c r="B21" s="7" t="s">
        <v>12</v>
      </c>
      <c r="C21" s="14">
        <f>C5/C$4</f>
        <v>2.332031522782561E-2</v>
      </c>
      <c r="D21" s="14">
        <f>D5/D$4</f>
        <v>4.9341245847796068E-2</v>
      </c>
      <c r="E21" s="14">
        <f t="shared" ref="E21:N33" si="0">E5/E$4</f>
        <v>0.30376445676601171</v>
      </c>
      <c r="F21" s="14">
        <f t="shared" si="0"/>
        <v>2.8675251083263586E-2</v>
      </c>
      <c r="G21" s="14">
        <f t="shared" si="0"/>
        <v>2.4748595064298221E-2</v>
      </c>
      <c r="H21" s="14">
        <f t="shared" si="0"/>
        <v>5.701947295712493E-2</v>
      </c>
      <c r="I21" s="14">
        <f t="shared" si="0"/>
        <v>1.9002101314449921E-2</v>
      </c>
      <c r="J21" s="14">
        <f t="shared" si="0"/>
        <v>1.7239233169898123E-2</v>
      </c>
      <c r="K21" s="14">
        <f t="shared" si="0"/>
        <v>2.0020207701842652E-2</v>
      </c>
      <c r="L21" s="14">
        <f t="shared" si="0"/>
        <v>1.950001251276871E-2</v>
      </c>
      <c r="M21" s="14">
        <f t="shared" si="0"/>
        <v>2.0467566538645846E-2</v>
      </c>
      <c r="N21" s="14">
        <f t="shared" si="0"/>
        <v>3.528062757059014E-2</v>
      </c>
    </row>
    <row r="22" spans="2:14" x14ac:dyDescent="0.25">
      <c r="B22" s="7" t="s">
        <v>11</v>
      </c>
      <c r="C22" s="14">
        <f t="shared" ref="C22:D33" si="1">C6/C$4</f>
        <v>3.6034932503206336E-2</v>
      </c>
      <c r="D22" s="14">
        <f t="shared" si="1"/>
        <v>3.9736747160327948E-2</v>
      </c>
      <c r="E22" s="14">
        <f t="shared" si="0"/>
        <v>4.44917882395705E-2</v>
      </c>
      <c r="F22" s="14">
        <f t="shared" si="0"/>
        <v>3.8985501609777901E-2</v>
      </c>
      <c r="G22" s="14">
        <f t="shared" si="0"/>
        <v>5.0973672129883692E-2</v>
      </c>
      <c r="H22" s="14">
        <f t="shared" si="0"/>
        <v>4.1806263418714434E-2</v>
      </c>
      <c r="I22" s="14">
        <f t="shared" si="0"/>
        <v>4.7627594606001564E-2</v>
      </c>
      <c r="J22" s="14">
        <f t="shared" si="0"/>
        <v>2.6475526176559329E-2</v>
      </c>
      <c r="K22" s="14">
        <f t="shared" si="0"/>
        <v>2.5391750367450141E-2</v>
      </c>
      <c r="L22" s="14">
        <f t="shared" si="0"/>
        <v>5.1151629731248476E-2</v>
      </c>
      <c r="M22" s="14">
        <f t="shared" si="0"/>
        <v>3.4851342889685034E-2</v>
      </c>
      <c r="N22" s="14">
        <f t="shared" si="0"/>
        <v>6.0527288691714032E-2</v>
      </c>
    </row>
    <row r="23" spans="2:14" x14ac:dyDescent="0.25">
      <c r="B23" s="5" t="s">
        <v>10</v>
      </c>
      <c r="C23" s="14">
        <f t="shared" si="1"/>
        <v>0.10978209573082215</v>
      </c>
      <c r="D23" s="14">
        <f t="shared" si="1"/>
        <v>0.10511593371855381</v>
      </c>
      <c r="E23" s="14">
        <f t="shared" si="0"/>
        <v>5.6254814113900131E-3</v>
      </c>
      <c r="F23" s="14">
        <f t="shared" si="0"/>
        <v>0.11059517828496718</v>
      </c>
      <c r="G23" s="14">
        <f t="shared" si="0"/>
        <v>0.10454929335618142</v>
      </c>
      <c r="H23" s="14">
        <f t="shared" si="0"/>
        <v>9.8726681958277301E-2</v>
      </c>
      <c r="I23" s="14">
        <f t="shared" si="0"/>
        <v>0.11451253120891437</v>
      </c>
      <c r="J23" s="14">
        <f t="shared" si="0"/>
        <v>0.10684596392717963</v>
      </c>
      <c r="K23" s="14">
        <f t="shared" si="0"/>
        <v>8.7963625405711926E-2</v>
      </c>
      <c r="L23" s="14">
        <f t="shared" si="0"/>
        <v>0.11956234885144158</v>
      </c>
      <c r="M23" s="14">
        <f t="shared" si="0"/>
        <v>0.10893052714195145</v>
      </c>
      <c r="N23" s="14">
        <f t="shared" si="0"/>
        <v>0.1102422131336938</v>
      </c>
    </row>
    <row r="24" spans="2:14" x14ac:dyDescent="0.25">
      <c r="B24" s="6" t="s">
        <v>9</v>
      </c>
      <c r="C24" s="14">
        <f t="shared" si="1"/>
        <v>1.4071239090223142E-2</v>
      </c>
      <c r="D24" s="14">
        <f t="shared" si="1"/>
        <v>5.7489009454074957E-3</v>
      </c>
      <c r="E24" s="14">
        <f t="shared" si="0"/>
        <v>0</v>
      </c>
      <c r="F24" s="14">
        <f t="shared" si="0"/>
        <v>7.8967824154606882E-3</v>
      </c>
      <c r="G24" s="14">
        <f t="shared" si="0"/>
        <v>1.7225428664543057E-2</v>
      </c>
      <c r="H24" s="14">
        <f t="shared" si="0"/>
        <v>2.6491961306001925E-3</v>
      </c>
      <c r="I24" s="14">
        <f t="shared" si="0"/>
        <v>8.4076333592973205E-3</v>
      </c>
      <c r="J24" s="14">
        <f t="shared" si="0"/>
        <v>5.0000295401655594E-3</v>
      </c>
      <c r="K24" s="14">
        <f t="shared" si="0"/>
        <v>8.9136468871312685E-3</v>
      </c>
      <c r="L24" s="14">
        <f t="shared" si="0"/>
        <v>7.1482035076703273E-3</v>
      </c>
      <c r="M24" s="14">
        <f t="shared" si="0"/>
        <v>4.2436048870443605E-3</v>
      </c>
      <c r="N24" s="14">
        <f t="shared" si="0"/>
        <v>4.489579000878044E-2</v>
      </c>
    </row>
    <row r="25" spans="2:14" x14ac:dyDescent="0.25">
      <c r="B25" s="5" t="s">
        <v>8</v>
      </c>
      <c r="C25" s="14">
        <f t="shared" si="1"/>
        <v>4.2946956794281781E-2</v>
      </c>
      <c r="D25" s="14">
        <f t="shared" si="1"/>
        <v>5.1785065977205717E-2</v>
      </c>
      <c r="E25" s="14">
        <f t="shared" si="0"/>
        <v>1.5296982145587459E-2</v>
      </c>
      <c r="F25" s="14">
        <f t="shared" si="0"/>
        <v>3.977693800690156E-2</v>
      </c>
      <c r="G25" s="14">
        <f t="shared" si="0"/>
        <v>3.9611535716496768E-2</v>
      </c>
      <c r="H25" s="14">
        <f t="shared" si="0"/>
        <v>5.8188559663166065E-2</v>
      </c>
      <c r="I25" s="14">
        <f t="shared" si="0"/>
        <v>4.6612966701780958E-2</v>
      </c>
      <c r="J25" s="14">
        <f t="shared" si="0"/>
        <v>3.4419793459236916E-2</v>
      </c>
      <c r="K25" s="14">
        <f t="shared" si="0"/>
        <v>3.9485425437180234E-2</v>
      </c>
      <c r="L25" s="14">
        <f t="shared" si="0"/>
        <v>4.5433294429997884E-2</v>
      </c>
      <c r="M25" s="14">
        <f t="shared" si="0"/>
        <v>3.9449460960163975E-2</v>
      </c>
      <c r="N25" s="14">
        <f t="shared" si="0"/>
        <v>4.72136535884283E-2</v>
      </c>
    </row>
    <row r="26" spans="2:14" x14ac:dyDescent="0.25">
      <c r="B26" s="5" t="s">
        <v>7</v>
      </c>
      <c r="C26" s="14">
        <f t="shared" si="1"/>
        <v>8.9872134849917046E-2</v>
      </c>
      <c r="D26" s="14">
        <f t="shared" si="1"/>
        <v>6.4995210191716737E-2</v>
      </c>
      <c r="E26" s="14">
        <f t="shared" si="0"/>
        <v>1.8203480874805632E-3</v>
      </c>
      <c r="F26" s="14">
        <f t="shared" si="0"/>
        <v>9.1400381573037773E-2</v>
      </c>
      <c r="G26" s="14">
        <f t="shared" si="0"/>
        <v>0.12214267441819718</v>
      </c>
      <c r="H26" s="14">
        <f t="shared" si="0"/>
        <v>4.6825835837888276E-2</v>
      </c>
      <c r="I26" s="14">
        <f t="shared" si="0"/>
        <v>0.11392708774076626</v>
      </c>
      <c r="J26" s="14">
        <f t="shared" si="0"/>
        <v>0.12637242081249309</v>
      </c>
      <c r="K26" s="14">
        <f t="shared" si="0"/>
        <v>0.10241913127349274</v>
      </c>
      <c r="L26" s="14">
        <f t="shared" si="0"/>
        <v>0.11819049439086704</v>
      </c>
      <c r="M26" s="14">
        <f t="shared" si="0"/>
        <v>0.11660513172490403</v>
      </c>
      <c r="N26" s="14">
        <f t="shared" si="0"/>
        <v>7.0871747770229684E-2</v>
      </c>
    </row>
    <row r="27" spans="2:14" x14ac:dyDescent="0.25">
      <c r="B27" s="5" t="s">
        <v>6</v>
      </c>
      <c r="C27" s="14">
        <f t="shared" si="1"/>
        <v>0.19122711217036786</v>
      </c>
      <c r="D27" s="14">
        <f t="shared" si="1"/>
        <v>0.1738790887262503</v>
      </c>
      <c r="E27" s="14">
        <f t="shared" si="0"/>
        <v>3.9101423102553969E-2</v>
      </c>
      <c r="F27" s="14">
        <f t="shared" si="0"/>
        <v>0.21347551661803324</v>
      </c>
      <c r="G27" s="14">
        <f t="shared" si="0"/>
        <v>0.20835041683750172</v>
      </c>
      <c r="H27" s="14">
        <f t="shared" si="0"/>
        <v>0.17707424230504112</v>
      </c>
      <c r="I27" s="14">
        <f t="shared" si="0"/>
        <v>0.18789541519634925</v>
      </c>
      <c r="J27" s="14">
        <f t="shared" si="0"/>
        <v>0.19197338695925964</v>
      </c>
      <c r="K27" s="14">
        <f t="shared" si="0"/>
        <v>0.19551198235581455</v>
      </c>
      <c r="L27" s="14">
        <f t="shared" si="0"/>
        <v>0.19549779206508461</v>
      </c>
      <c r="M27" s="14">
        <f t="shared" si="0"/>
        <v>0.21536500005081224</v>
      </c>
      <c r="N27" s="14">
        <f t="shared" si="0"/>
        <v>0.18974710014325985</v>
      </c>
    </row>
    <row r="28" spans="2:14" x14ac:dyDescent="0.25">
      <c r="B28" s="5" t="s">
        <v>5</v>
      </c>
      <c r="C28" s="14">
        <f t="shared" si="1"/>
        <v>2.1153783836860774E-2</v>
      </c>
      <c r="D28" s="14">
        <f t="shared" si="1"/>
        <v>2.1533779175700572E-2</v>
      </c>
      <c r="E28" s="14">
        <f t="shared" si="0"/>
        <v>2.6683533494693296E-2</v>
      </c>
      <c r="F28" s="14">
        <f t="shared" si="0"/>
        <v>2.6996478893875065E-2</v>
      </c>
      <c r="G28" s="14">
        <f t="shared" si="0"/>
        <v>1.5293970603523699E-2</v>
      </c>
      <c r="H28" s="14">
        <f t="shared" si="0"/>
        <v>1.7866074351142611E-2</v>
      </c>
      <c r="I28" s="14">
        <f t="shared" si="0"/>
        <v>1.798351414421389E-2</v>
      </c>
      <c r="J28" s="14">
        <f t="shared" si="0"/>
        <v>1.5799914068677014E-2</v>
      </c>
      <c r="K28" s="14">
        <f t="shared" si="0"/>
        <v>1.7016098363885193E-2</v>
      </c>
      <c r="L28" s="14">
        <f t="shared" si="0"/>
        <v>1.4692834278616134E-2</v>
      </c>
      <c r="M28" s="14">
        <f t="shared" si="0"/>
        <v>1.7299227106539226E-2</v>
      </c>
      <c r="N28" s="14">
        <f t="shared" si="0"/>
        <v>1.4879095614399925E-2</v>
      </c>
    </row>
    <row r="29" spans="2:14" x14ac:dyDescent="0.25">
      <c r="B29" s="5" t="s">
        <v>4</v>
      </c>
      <c r="C29" s="14">
        <f t="shared" si="1"/>
        <v>5.7907889256086281E-2</v>
      </c>
      <c r="D29" s="14">
        <f t="shared" si="1"/>
        <v>4.8530032154486306E-2</v>
      </c>
      <c r="E29" s="14">
        <f t="shared" si="0"/>
        <v>3.5296289778644518E-2</v>
      </c>
      <c r="F29" s="14">
        <f t="shared" si="0"/>
        <v>5.339758237624849E-2</v>
      </c>
      <c r="G29" s="14">
        <f t="shared" si="0"/>
        <v>4.9667149093143355E-2</v>
      </c>
      <c r="H29" s="14">
        <f t="shared" si="0"/>
        <v>5.6202172104400913E-2</v>
      </c>
      <c r="I29" s="14">
        <f t="shared" si="0"/>
        <v>5.1190406117752267E-2</v>
      </c>
      <c r="J29" s="14">
        <f t="shared" si="0"/>
        <v>5.4018980269410384E-2</v>
      </c>
      <c r="K29" s="14">
        <f t="shared" si="0"/>
        <v>5.6906116420703957E-2</v>
      </c>
      <c r="L29" s="14">
        <f t="shared" si="0"/>
        <v>5.2212371260672824E-2</v>
      </c>
      <c r="M29" s="14">
        <f t="shared" si="0"/>
        <v>5.3106231223895205E-2</v>
      </c>
      <c r="N29" s="14">
        <f t="shared" si="0"/>
        <v>3.8183372614261288E-2</v>
      </c>
    </row>
    <row r="30" spans="2:14" x14ac:dyDescent="0.25">
      <c r="B30" s="5" t="s">
        <v>3</v>
      </c>
      <c r="C30" s="14">
        <f t="shared" si="1"/>
        <v>0.13074599601212458</v>
      </c>
      <c r="D30" s="14">
        <f t="shared" si="1"/>
        <v>0.18400611195371019</v>
      </c>
      <c r="E30" s="14">
        <f t="shared" si="0"/>
        <v>0.2067263448506651</v>
      </c>
      <c r="F30" s="14">
        <f t="shared" si="0"/>
        <v>0.13981519121007455</v>
      </c>
      <c r="G30" s="14">
        <f t="shared" si="0"/>
        <v>0.10477356910321239</v>
      </c>
      <c r="H30" s="14">
        <f t="shared" si="0"/>
        <v>0.15758742571428222</v>
      </c>
      <c r="I30" s="14">
        <f t="shared" si="0"/>
        <v>0.12789775380280902</v>
      </c>
      <c r="J30" s="14">
        <f t="shared" si="0"/>
        <v>0.12718121017298109</v>
      </c>
      <c r="K30" s="14">
        <f t="shared" si="0"/>
        <v>0.12573967443634346</v>
      </c>
      <c r="L30" s="14">
        <f t="shared" si="0"/>
        <v>0.12318820796676609</v>
      </c>
      <c r="M30" s="14">
        <f t="shared" si="0"/>
        <v>0.11897610964189868</v>
      </c>
      <c r="N30" s="14">
        <f t="shared" si="0"/>
        <v>8.7272979342853177E-2</v>
      </c>
    </row>
    <row r="31" spans="2:14" x14ac:dyDescent="0.25">
      <c r="B31" s="5" t="s">
        <v>2</v>
      </c>
      <c r="C31" s="14">
        <f t="shared" si="1"/>
        <v>0.14595599661594036</v>
      </c>
      <c r="D31" s="14">
        <f t="shared" si="1"/>
        <v>0.12246386154683098</v>
      </c>
      <c r="E31" s="14">
        <f t="shared" si="0"/>
        <v>0.13932442295542599</v>
      </c>
      <c r="F31" s="14">
        <f t="shared" si="0"/>
        <v>0.12200214494980466</v>
      </c>
      <c r="G31" s="14">
        <f t="shared" si="0"/>
        <v>0.13757097684936964</v>
      </c>
      <c r="H31" s="14">
        <f t="shared" si="0"/>
        <v>0.15656223287408227</v>
      </c>
      <c r="I31" s="14">
        <f t="shared" si="0"/>
        <v>0.13703336420680989</v>
      </c>
      <c r="J31" s="14">
        <f t="shared" si="0"/>
        <v>0.16724154545182293</v>
      </c>
      <c r="K31" s="14">
        <f t="shared" si="0"/>
        <v>0.19567626815755576</v>
      </c>
      <c r="L31" s="14">
        <f t="shared" si="0"/>
        <v>0.10838332753195874</v>
      </c>
      <c r="M31" s="14">
        <f t="shared" si="0"/>
        <v>0.14164775538824861</v>
      </c>
      <c r="N31" s="14">
        <f t="shared" si="0"/>
        <v>0.16639516613521882</v>
      </c>
    </row>
    <row r="32" spans="2:14" x14ac:dyDescent="0.25">
      <c r="B32" s="5" t="s">
        <v>1</v>
      </c>
      <c r="C32" s="14">
        <f t="shared" si="1"/>
        <v>0.10175848085394666</v>
      </c>
      <c r="D32" s="14">
        <f t="shared" si="1"/>
        <v>9.6383723021277609E-2</v>
      </c>
      <c r="E32" s="14">
        <f t="shared" si="0"/>
        <v>8.5850616062336099E-2</v>
      </c>
      <c r="F32" s="14">
        <f t="shared" si="0"/>
        <v>9.9338986780268382E-2</v>
      </c>
      <c r="G32" s="14">
        <f t="shared" si="0"/>
        <v>9.7710635226010381E-2</v>
      </c>
      <c r="H32" s="14">
        <f t="shared" si="0"/>
        <v>9.3672460874524147E-2</v>
      </c>
      <c r="I32" s="14">
        <f t="shared" si="0"/>
        <v>0.10340599818243294</v>
      </c>
      <c r="J32" s="14">
        <f t="shared" si="0"/>
        <v>9.6741190053072468E-2</v>
      </c>
      <c r="K32" s="14">
        <f t="shared" si="0"/>
        <v>9.14388457524445E-2</v>
      </c>
      <c r="L32" s="14">
        <f t="shared" si="0"/>
        <v>0.11774515357717306</v>
      </c>
      <c r="M32" s="14">
        <f t="shared" si="0"/>
        <v>0.10241678711776482</v>
      </c>
      <c r="N32" s="14">
        <f t="shared" si="0"/>
        <v>0.10413345117611719</v>
      </c>
    </row>
    <row r="33" spans="2:14" x14ac:dyDescent="0.25">
      <c r="B33" s="5" t="s">
        <v>0</v>
      </c>
      <c r="C33" s="14">
        <f t="shared" si="1"/>
        <v>3.4028696286310764E-2</v>
      </c>
      <c r="D33" s="14">
        <f t="shared" si="1"/>
        <v>3.5604901325425341E-2</v>
      </c>
      <c r="E33" s="14">
        <f t="shared" si="0"/>
        <v>8.9139359041302574E-2</v>
      </c>
      <c r="F33" s="14">
        <f t="shared" si="0"/>
        <v>2.459819485371879E-2</v>
      </c>
      <c r="G33" s="14">
        <f t="shared" si="0"/>
        <v>2.718292140186359E-2</v>
      </c>
      <c r="H33" s="14">
        <f t="shared" si="0"/>
        <v>3.5790439985048085E-2</v>
      </c>
      <c r="I33" s="14">
        <f t="shared" si="0"/>
        <v>2.432177113278032E-2</v>
      </c>
      <c r="J33" s="14">
        <f t="shared" si="0"/>
        <v>3.0350177271552148E-2</v>
      </c>
      <c r="K33" s="14">
        <f t="shared" si="0"/>
        <v>3.3515582754997969E-2</v>
      </c>
      <c r="L33" s="14">
        <f t="shared" si="0"/>
        <v>2.729489865794868E-2</v>
      </c>
      <c r="M33" s="14">
        <f t="shared" si="0"/>
        <v>2.6440351495717308E-2</v>
      </c>
      <c r="N33" s="14">
        <f t="shared" si="0"/>
        <v>2.990405055686492E-2</v>
      </c>
    </row>
    <row r="34" spans="2:14" x14ac:dyDescent="0.25">
      <c r="C34" s="14"/>
      <c r="D34" s="14"/>
    </row>
    <row r="35" spans="2:14" x14ac:dyDescent="0.25">
      <c r="B35" s="9"/>
      <c r="C35" s="8" t="s">
        <v>15</v>
      </c>
      <c r="D35" s="8" t="s">
        <v>14</v>
      </c>
      <c r="E35" s="8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8" t="s">
        <v>23</v>
      </c>
      <c r="M35" s="8" t="s">
        <v>24</v>
      </c>
      <c r="N35" s="8" t="s">
        <v>25</v>
      </c>
    </row>
    <row r="36" spans="2:14" x14ac:dyDescent="0.25">
      <c r="B36" s="16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2:14" x14ac:dyDescent="0.25">
      <c r="B37" s="16" t="s">
        <v>12</v>
      </c>
      <c r="C37" s="17">
        <f>($C21-C21)*C5</f>
        <v>0</v>
      </c>
      <c r="D37" s="17">
        <f>(D21-$C21)*D5</f>
        <v>4540.7564769073251</v>
      </c>
      <c r="E37" s="17">
        <f t="shared" ref="E37:N37" si="2">(E21-$C21)*E5</f>
        <v>59059.292654809688</v>
      </c>
      <c r="F37" s="17">
        <f t="shared" si="2"/>
        <v>576.43207015862083</v>
      </c>
      <c r="G37" s="17">
        <f t="shared" si="2"/>
        <v>60.521929790690415</v>
      </c>
      <c r="H37" s="17">
        <f t="shared" si="2"/>
        <v>4713.8381831743891</v>
      </c>
      <c r="I37" s="17">
        <f t="shared" si="2"/>
        <v>-310.87253783782921</v>
      </c>
      <c r="J37" s="17">
        <f t="shared" si="2"/>
        <v>-514.58116374182396</v>
      </c>
      <c r="K37" s="17">
        <f t="shared" si="2"/>
        <v>-361.53997990153704</v>
      </c>
      <c r="L37" s="17">
        <f t="shared" si="2"/>
        <v>-130.97907858572583</v>
      </c>
      <c r="M37" s="17">
        <f t="shared" si="2"/>
        <v>-149.38418510889835</v>
      </c>
      <c r="N37" s="17">
        <f t="shared" si="2"/>
        <v>292.19043053373747</v>
      </c>
    </row>
    <row r="38" spans="2:14" x14ac:dyDescent="0.25">
      <c r="B38" s="16" t="s">
        <v>11</v>
      </c>
      <c r="C38" s="17">
        <f t="shared" ref="C38:C49" si="3">($C22-C22)*C6</f>
        <v>0</v>
      </c>
      <c r="D38" s="17">
        <f t="shared" ref="D38:N49" si="4">(D22-$C22)*D6</f>
        <v>520.23822465324281</v>
      </c>
      <c r="E38" s="17">
        <f t="shared" si="4"/>
        <v>260.85171518815264</v>
      </c>
      <c r="F38" s="17">
        <f t="shared" si="4"/>
        <v>431.81283817764182</v>
      </c>
      <c r="G38" s="17">
        <f t="shared" si="4"/>
        <v>1303.7934396578928</v>
      </c>
      <c r="H38" s="17">
        <f t="shared" si="4"/>
        <v>591.90192736359506</v>
      </c>
      <c r="I38" s="17">
        <f t="shared" si="4"/>
        <v>2091.7915424904736</v>
      </c>
      <c r="J38" s="17">
        <f t="shared" si="4"/>
        <v>-1242.3117679920651</v>
      </c>
      <c r="K38" s="17">
        <f t="shared" si="4"/>
        <v>-1478.8488713990519</v>
      </c>
      <c r="L38" s="17">
        <f t="shared" si="4"/>
        <v>1359.5201652039698</v>
      </c>
      <c r="M38" s="17">
        <f t="shared" si="4"/>
        <v>-105.53476788962689</v>
      </c>
      <c r="N38" s="17">
        <f t="shared" si="4"/>
        <v>1026.5236325727346</v>
      </c>
    </row>
    <row r="39" spans="2:14" x14ac:dyDescent="0.25">
      <c r="B39" s="19" t="s">
        <v>10</v>
      </c>
      <c r="C39" s="17">
        <f t="shared" si="3"/>
        <v>0</v>
      </c>
      <c r="D39" s="17">
        <f t="shared" si="4"/>
        <v>-1734.6970558428907</v>
      </c>
      <c r="E39" s="17">
        <f t="shared" si="4"/>
        <v>-406.21079584578536</v>
      </c>
      <c r="F39" s="17">
        <f t="shared" si="4"/>
        <v>337.56504475672892</v>
      </c>
      <c r="G39" s="17">
        <f t="shared" si="4"/>
        <v>-936.70825467731311</v>
      </c>
      <c r="H39" s="17">
        <f t="shared" si="4"/>
        <v>-2677.5769940552718</v>
      </c>
      <c r="I39" s="17">
        <f t="shared" si="4"/>
        <v>2052.2521278155305</v>
      </c>
      <c r="J39" s="17">
        <f t="shared" si="4"/>
        <v>-1539.8866218701608</v>
      </c>
      <c r="K39" s="17">
        <f t="shared" si="4"/>
        <v>-10502.364327932457</v>
      </c>
      <c r="L39" s="17">
        <f t="shared" si="4"/>
        <v>2055.9559097510141</v>
      </c>
      <c r="M39" s="17">
        <f t="shared" si="4"/>
        <v>-237.3253531695529</v>
      </c>
      <c r="N39" s="17">
        <f t="shared" si="4"/>
        <v>35.123982183013048</v>
      </c>
    </row>
    <row r="40" spans="2:14" x14ac:dyDescent="0.25">
      <c r="B40" s="20" t="s">
        <v>9</v>
      </c>
      <c r="C40" s="17">
        <f t="shared" si="3"/>
        <v>0</v>
      </c>
      <c r="D40" s="17">
        <f t="shared" si="4"/>
        <v>-169.20977916039175</v>
      </c>
      <c r="E40" s="17">
        <f t="shared" si="4"/>
        <v>0</v>
      </c>
      <c r="F40" s="17">
        <f t="shared" si="4"/>
        <v>-183.0355936666582</v>
      </c>
      <c r="G40" s="17">
        <f t="shared" si="4"/>
        <v>93.026513115417245</v>
      </c>
      <c r="H40" s="17">
        <f t="shared" si="4"/>
        <v>-74.231857194589551</v>
      </c>
      <c r="I40" s="17">
        <f t="shared" si="4"/>
        <v>-180.40283334718021</v>
      </c>
      <c r="J40" s="17">
        <f t="shared" si="4"/>
        <v>-222.63469598706325</v>
      </c>
      <c r="K40" s="17">
        <f t="shared" si="4"/>
        <v>-251.57187489021234</v>
      </c>
      <c r="L40" s="17">
        <f t="shared" si="4"/>
        <v>-87.008711201523781</v>
      </c>
      <c r="M40" s="17">
        <f t="shared" si="4"/>
        <v>-106.69862454391203</v>
      </c>
      <c r="N40" s="17">
        <f t="shared" si="4"/>
        <v>958.27363895610927</v>
      </c>
    </row>
    <row r="41" spans="2:14" x14ac:dyDescent="0.25">
      <c r="B41" s="19" t="s">
        <v>8</v>
      </c>
      <c r="C41" s="17">
        <f t="shared" si="3"/>
        <v>0</v>
      </c>
      <c r="D41" s="17">
        <f t="shared" si="4"/>
        <v>1618.6731825249701</v>
      </c>
      <c r="E41" s="17">
        <f t="shared" si="4"/>
        <v>-293.22798114940326</v>
      </c>
      <c r="F41" s="17">
        <f t="shared" si="4"/>
        <v>-473.34720533161448</v>
      </c>
      <c r="G41" s="17">
        <f t="shared" si="4"/>
        <v>-226.21492833753513</v>
      </c>
      <c r="H41" s="17">
        <f t="shared" si="4"/>
        <v>2175.708326327494</v>
      </c>
      <c r="I41" s="17">
        <f t="shared" si="4"/>
        <v>647.4063516346323</v>
      </c>
      <c r="J41" s="17">
        <f t="shared" si="4"/>
        <v>-1440.6812997825</v>
      </c>
      <c r="K41" s="17">
        <f t="shared" si="4"/>
        <v>-747.93654186028823</v>
      </c>
      <c r="L41" s="17">
        <f t="shared" si="4"/>
        <v>198.61113667863802</v>
      </c>
      <c r="M41" s="17">
        <f t="shared" si="4"/>
        <v>-352.99875704167601</v>
      </c>
      <c r="N41" s="17">
        <f t="shared" si="4"/>
        <v>139.49111829103217</v>
      </c>
    </row>
    <row r="42" spans="2:14" x14ac:dyDescent="0.25">
      <c r="B42" s="19" t="s">
        <v>7</v>
      </c>
      <c r="C42" s="17">
        <f t="shared" si="3"/>
        <v>0</v>
      </c>
      <c r="D42" s="17">
        <f t="shared" si="4"/>
        <v>-5718.3840404065304</v>
      </c>
      <c r="E42" s="17">
        <f t="shared" si="4"/>
        <v>-111.12135489419484</v>
      </c>
      <c r="F42" s="17">
        <f t="shared" si="4"/>
        <v>524.35826141667576</v>
      </c>
      <c r="G42" s="17">
        <f t="shared" si="4"/>
        <v>6748.7379399144238</v>
      </c>
      <c r="H42" s="17">
        <f t="shared" si="4"/>
        <v>-4944.8575064087809</v>
      </c>
      <c r="I42" s="17">
        <f t="shared" si="4"/>
        <v>10382.646876654122</v>
      </c>
      <c r="J42" s="17">
        <f t="shared" si="4"/>
        <v>22641.419384873618</v>
      </c>
      <c r="K42" s="17">
        <f t="shared" si="4"/>
        <v>7032.0268805751148</v>
      </c>
      <c r="L42" s="17">
        <f t="shared" si="4"/>
        <v>5884.6400676880321</v>
      </c>
      <c r="M42" s="17">
        <f t="shared" si="4"/>
        <v>7975.1747587242407</v>
      </c>
      <c r="N42" s="17">
        <f t="shared" si="4"/>
        <v>-932.44399593565731</v>
      </c>
    </row>
    <row r="43" spans="2:14" x14ac:dyDescent="0.25">
      <c r="B43" s="19" t="s">
        <v>6</v>
      </c>
      <c r="C43" s="17">
        <f t="shared" si="3"/>
        <v>0</v>
      </c>
      <c r="D43" s="17">
        <f t="shared" si="4"/>
        <v>-10668.236409053874</v>
      </c>
      <c r="E43" s="17">
        <f t="shared" si="4"/>
        <v>-4123.8231792502993</v>
      </c>
      <c r="F43" s="17">
        <f t="shared" si="4"/>
        <v>17829.270617438946</v>
      </c>
      <c r="G43" s="17">
        <f t="shared" si="4"/>
        <v>6108.4478438206615</v>
      </c>
      <c r="H43" s="17">
        <f t="shared" si="4"/>
        <v>-6147.978363758205</v>
      </c>
      <c r="I43" s="17">
        <f t="shared" si="4"/>
        <v>-2371.6918128339662</v>
      </c>
      <c r="J43" s="17">
        <f t="shared" si="4"/>
        <v>703.22592769455434</v>
      </c>
      <c r="K43" s="17">
        <f t="shared" si="4"/>
        <v>4584.2754896547685</v>
      </c>
      <c r="L43" s="17">
        <f t="shared" si="4"/>
        <v>1467.9394468115131</v>
      </c>
      <c r="M43" s="17">
        <f t="shared" si="4"/>
        <v>13299.927946349093</v>
      </c>
      <c r="N43" s="17">
        <f t="shared" si="4"/>
        <v>-194.45878024172183</v>
      </c>
    </row>
    <row r="44" spans="2:14" x14ac:dyDescent="0.25">
      <c r="B44" s="19" t="s">
        <v>5</v>
      </c>
      <c r="C44" s="17">
        <f t="shared" si="3"/>
        <v>0</v>
      </c>
      <c r="D44" s="17">
        <f t="shared" si="4"/>
        <v>28.939685015361299</v>
      </c>
      <c r="E44" s="17">
        <f t="shared" si="4"/>
        <v>102.29483892024382</v>
      </c>
      <c r="F44" s="17">
        <f t="shared" si="4"/>
        <v>592.11624516299935</v>
      </c>
      <c r="G44" s="17">
        <f t="shared" si="4"/>
        <v>-153.44506932816466</v>
      </c>
      <c r="H44" s="17">
        <f t="shared" si="4"/>
        <v>-144.09701904954139</v>
      </c>
      <c r="I44" s="17">
        <f t="shared" si="4"/>
        <v>-215.99681469941751</v>
      </c>
      <c r="J44" s="17">
        <f t="shared" si="4"/>
        <v>-415.21936987149155</v>
      </c>
      <c r="K44" s="17">
        <f t="shared" si="4"/>
        <v>-385.28058281612124</v>
      </c>
      <c r="L44" s="17">
        <f t="shared" si="4"/>
        <v>-166.90570993813378</v>
      </c>
      <c r="M44" s="17">
        <f t="shared" si="4"/>
        <v>-170.5988263273014</v>
      </c>
      <c r="N44" s="17">
        <f t="shared" si="4"/>
        <v>-64.648112756014129</v>
      </c>
    </row>
    <row r="45" spans="2:14" x14ac:dyDescent="0.25">
      <c r="B45" s="19" t="s">
        <v>4</v>
      </c>
      <c r="C45" s="17">
        <f t="shared" si="3"/>
        <v>0</v>
      </c>
      <c r="D45" s="17">
        <f t="shared" si="4"/>
        <v>-1609.5685036331117</v>
      </c>
      <c r="E45" s="17">
        <f t="shared" si="4"/>
        <v>-553.3058392129999</v>
      </c>
      <c r="F45" s="17">
        <f t="shared" si="4"/>
        <v>-904.09552437036518</v>
      </c>
      <c r="G45" s="17">
        <f t="shared" si="4"/>
        <v>-700.78430271650348</v>
      </c>
      <c r="H45" s="17">
        <f t="shared" si="4"/>
        <v>-235.17575228862012</v>
      </c>
      <c r="I45" s="17">
        <f t="shared" si="4"/>
        <v>-1302.7819623653604</v>
      </c>
      <c r="J45" s="17">
        <f t="shared" si="4"/>
        <v>-1031.1675512710342</v>
      </c>
      <c r="K45" s="17">
        <f t="shared" si="4"/>
        <v>-311.95206093805564</v>
      </c>
      <c r="L45" s="17">
        <f t="shared" si="4"/>
        <v>-522.84855197895536</v>
      </c>
      <c r="M45" s="17">
        <f t="shared" si="4"/>
        <v>-652.39647517576941</v>
      </c>
      <c r="N45" s="17">
        <f t="shared" si="4"/>
        <v>-521.51622000985287</v>
      </c>
    </row>
    <row r="46" spans="2:14" x14ac:dyDescent="0.25">
      <c r="B46" s="19" t="s">
        <v>3</v>
      </c>
      <c r="C46" s="17">
        <f t="shared" si="3"/>
        <v>0</v>
      </c>
      <c r="D46" s="17">
        <f t="shared" si="4"/>
        <v>34660.085651305671</v>
      </c>
      <c r="E46" s="17">
        <f t="shared" si="4"/>
        <v>10889.351634841951</v>
      </c>
      <c r="F46" s="17">
        <f t="shared" si="4"/>
        <v>4760.0305840104247</v>
      </c>
      <c r="G46" s="17">
        <f t="shared" si="4"/>
        <v>-4659.219635616666</v>
      </c>
      <c r="H46" s="17">
        <f t="shared" si="4"/>
        <v>10376.708832846227</v>
      </c>
      <c r="I46" s="17">
        <f t="shared" si="4"/>
        <v>-1380.1186107660667</v>
      </c>
      <c r="J46" s="17">
        <f t="shared" si="4"/>
        <v>-2225.4173740888209</v>
      </c>
      <c r="K46" s="17">
        <f t="shared" si="4"/>
        <v>-3444.694680326143</v>
      </c>
      <c r="L46" s="17">
        <f t="shared" si="4"/>
        <v>-1636.9413127441956</v>
      </c>
      <c r="M46" s="17">
        <f t="shared" si="4"/>
        <v>-3582.6710218921721</v>
      </c>
      <c r="N46" s="17">
        <f t="shared" si="4"/>
        <v>-2627.1613433574094</v>
      </c>
    </row>
    <row r="47" spans="2:14" x14ac:dyDescent="0.25">
      <c r="B47" s="19" t="s">
        <v>2</v>
      </c>
      <c r="C47" s="17">
        <f t="shared" si="3"/>
        <v>0</v>
      </c>
      <c r="D47" s="17">
        <f t="shared" si="4"/>
        <v>-10174.79608045731</v>
      </c>
      <c r="E47" s="17">
        <f t="shared" si="4"/>
        <v>-640.54369986908273</v>
      </c>
      <c r="F47" s="17">
        <f t="shared" si="4"/>
        <v>-10970.576616870158</v>
      </c>
      <c r="G47" s="17">
        <f t="shared" si="4"/>
        <v>-1975.0578659366661</v>
      </c>
      <c r="H47" s="17">
        <f t="shared" si="4"/>
        <v>4073.6220095546305</v>
      </c>
      <c r="I47" s="17">
        <f t="shared" si="4"/>
        <v>-4632.2916867889908</v>
      </c>
      <c r="J47" s="17">
        <f t="shared" si="4"/>
        <v>17473.668893706214</v>
      </c>
      <c r="K47" s="17">
        <f t="shared" si="4"/>
        <v>53239.174039701691</v>
      </c>
      <c r="L47" s="17">
        <f t="shared" si="4"/>
        <v>-7159.8478206435366</v>
      </c>
      <c r="M47" s="17">
        <f t="shared" si="4"/>
        <v>-1561.2936961918053</v>
      </c>
      <c r="N47" s="17">
        <f t="shared" si="4"/>
        <v>2355.001112011264</v>
      </c>
    </row>
    <row r="48" spans="2:14" x14ac:dyDescent="0.25">
      <c r="B48" s="19" t="s">
        <v>1</v>
      </c>
      <c r="C48" s="17">
        <f t="shared" si="3"/>
        <v>0</v>
      </c>
      <c r="D48" s="17">
        <f t="shared" si="4"/>
        <v>-1832.1367004845613</v>
      </c>
      <c r="E48" s="17">
        <f t="shared" si="4"/>
        <v>-946.80429666707744</v>
      </c>
      <c r="F48" s="17">
        <f t="shared" si="4"/>
        <v>-902.25837400351475</v>
      </c>
      <c r="G48" s="17">
        <f t="shared" si="4"/>
        <v>-677.1964778624839</v>
      </c>
      <c r="H48" s="17">
        <f t="shared" si="4"/>
        <v>-1858.1431332113557</v>
      </c>
      <c r="I48" s="17">
        <f t="shared" si="4"/>
        <v>645.43468364244245</v>
      </c>
      <c r="J48" s="17">
        <f t="shared" si="4"/>
        <v>-2382.5157269939205</v>
      </c>
      <c r="K48" s="17">
        <f t="shared" si="4"/>
        <v>-5163.6254961035347</v>
      </c>
      <c r="L48" s="17">
        <f t="shared" si="4"/>
        <v>3309.5609871623301</v>
      </c>
      <c r="M48" s="17">
        <f t="shared" si="4"/>
        <v>172.49401538948078</v>
      </c>
      <c r="N48" s="17">
        <f t="shared" si="4"/>
        <v>171.25198502075042</v>
      </c>
    </row>
    <row r="49" spans="2:14" x14ac:dyDescent="0.25">
      <c r="B49" s="19" t="s">
        <v>0</v>
      </c>
      <c r="C49" s="17">
        <f t="shared" si="3"/>
        <v>0</v>
      </c>
      <c r="D49" s="17">
        <f t="shared" si="4"/>
        <v>198.48046714042485</v>
      </c>
      <c r="E49" s="17">
        <f t="shared" si="4"/>
        <v>3405.7287369329838</v>
      </c>
      <c r="F49" s="17">
        <f t="shared" si="4"/>
        <v>-870.81250228554279</v>
      </c>
      <c r="G49" s="17">
        <f t="shared" si="4"/>
        <v>-318.61605467194039</v>
      </c>
      <c r="H49" s="17">
        <f t="shared" si="4"/>
        <v>154.68285849283552</v>
      </c>
      <c r="I49" s="17">
        <f t="shared" si="4"/>
        <v>-894.44461827206271</v>
      </c>
      <c r="J49" s="17">
        <f t="shared" si="4"/>
        <v>-548.01104874267958</v>
      </c>
      <c r="K49" s="17">
        <f t="shared" si="4"/>
        <v>-94.106560983360524</v>
      </c>
      <c r="L49" s="17">
        <f t="shared" si="4"/>
        <v>-323.15494818509643</v>
      </c>
      <c r="M49" s="17">
        <f t="shared" si="4"/>
        <v>-513.32117170448487</v>
      </c>
      <c r="N49" s="17">
        <f t="shared" si="4"/>
        <v>-85.409039119635082</v>
      </c>
    </row>
    <row r="50" spans="2:14" x14ac:dyDescent="0.25">
      <c r="B50" s="21" t="s">
        <v>26</v>
      </c>
      <c r="C50" s="17"/>
      <c r="D50" s="22">
        <f>SUM(D37:D49)</f>
        <v>9660.1451185083224</v>
      </c>
      <c r="E50" s="22">
        <f t="shared" ref="E50:N50" si="5">SUM(E37:E49)</f>
        <v>66642.48243380418</v>
      </c>
      <c r="F50" s="22">
        <f t="shared" si="5"/>
        <v>10747.45984459419</v>
      </c>
      <c r="G50" s="22">
        <f t="shared" si="5"/>
        <v>4667.2850771518133</v>
      </c>
      <c r="H50" s="22">
        <f t="shared" si="5"/>
        <v>6004.4015117928066</v>
      </c>
      <c r="I50" s="22">
        <f t="shared" si="5"/>
        <v>4530.9307053263265</v>
      </c>
      <c r="J50" s="22">
        <f t="shared" si="5"/>
        <v>29255.887585932829</v>
      </c>
      <c r="K50" s="22">
        <f t="shared" si="5"/>
        <v>42113.555432780813</v>
      </c>
      <c r="L50" s="22">
        <f t="shared" si="5"/>
        <v>4248.5415800183309</v>
      </c>
      <c r="M50" s="22">
        <f t="shared" si="5"/>
        <v>14015.373841417611</v>
      </c>
      <c r="N50" s="22">
        <f t="shared" si="5"/>
        <v>552.21840814835059</v>
      </c>
    </row>
    <row r="52" spans="2:14" x14ac:dyDescent="0.25">
      <c r="B52" s="9"/>
      <c r="C52" s="8" t="s">
        <v>15</v>
      </c>
      <c r="D52" s="8" t="s">
        <v>14</v>
      </c>
      <c r="E52" s="8" t="s">
        <v>16</v>
      </c>
      <c r="F52" s="8" t="s">
        <v>17</v>
      </c>
      <c r="G52" s="8" t="s">
        <v>18</v>
      </c>
      <c r="H52" s="8" t="s">
        <v>19</v>
      </c>
      <c r="I52" s="8" t="s">
        <v>20</v>
      </c>
      <c r="J52" s="8" t="s">
        <v>21</v>
      </c>
      <c r="K52" s="8" t="s">
        <v>22</v>
      </c>
      <c r="L52" s="8" t="s">
        <v>23</v>
      </c>
      <c r="M52" s="8" t="s">
        <v>24</v>
      </c>
      <c r="N52" s="8" t="s">
        <v>25</v>
      </c>
    </row>
    <row r="53" spans="2:14" x14ac:dyDescent="0.25">
      <c r="B53" s="23" t="s">
        <v>27</v>
      </c>
      <c r="C53" s="24"/>
      <c r="D53" s="25">
        <f>D50/D4</f>
        <v>2.7314193096874924E-3</v>
      </c>
      <c r="E53" s="25">
        <f t="shared" ref="E53:N53" si="6">E50/E4</f>
        <v>9.6127191318013047E-2</v>
      </c>
      <c r="F53" s="25">
        <f t="shared" si="6"/>
        <v>2.862985828891555E-3</v>
      </c>
      <c r="G53" s="25">
        <f t="shared" si="6"/>
        <v>2.725934498137351E-3</v>
      </c>
      <c r="H53" s="25">
        <f t="shared" si="6"/>
        <v>2.4475822821374746E-3</v>
      </c>
      <c r="I53" s="25">
        <f t="shared" si="6"/>
        <v>1.1959439973241502E-3</v>
      </c>
      <c r="J53" s="25">
        <f t="shared" si="6"/>
        <v>5.9601638818981796E-3</v>
      </c>
      <c r="K53" s="25">
        <f t="shared" si="6"/>
        <v>7.6959501873718516E-3</v>
      </c>
      <c r="L53" s="25">
        <f t="shared" si="6"/>
        <v>2.4164099160383728E-3</v>
      </c>
      <c r="M53" s="25">
        <f t="shared" si="6"/>
        <v>5.478097902477063E-3</v>
      </c>
      <c r="N53" s="25">
        <f t="shared" si="6"/>
        <v>7.9748718769979922E-4</v>
      </c>
    </row>
    <row r="56" spans="2:14" x14ac:dyDescent="0.25">
      <c r="B56" s="9"/>
      <c r="C56" s="8" t="s">
        <v>15</v>
      </c>
      <c r="D56" s="8" t="s">
        <v>14</v>
      </c>
      <c r="E56" s="8" t="s">
        <v>16</v>
      </c>
      <c r="F56" s="8" t="s">
        <v>17</v>
      </c>
      <c r="G56" s="8" t="s">
        <v>18</v>
      </c>
      <c r="H56" s="8" t="s">
        <v>19</v>
      </c>
      <c r="I56" s="8" t="s">
        <v>20</v>
      </c>
      <c r="J56" s="8" t="s">
        <v>21</v>
      </c>
      <c r="K56" s="8" t="s">
        <v>22</v>
      </c>
      <c r="L56" s="8" t="s">
        <v>23</v>
      </c>
      <c r="M56" s="8" t="s">
        <v>24</v>
      </c>
      <c r="N56" s="8" t="s">
        <v>25</v>
      </c>
    </row>
    <row r="57" spans="2:14" x14ac:dyDescent="0.25">
      <c r="B57" s="7" t="s">
        <v>13</v>
      </c>
      <c r="C57" s="4">
        <f t="shared" ref="C57:N70" si="7">(C4/C$4)/($C4/$C$4)</f>
        <v>1</v>
      </c>
      <c r="D57" s="4">
        <f t="shared" si="7"/>
        <v>1</v>
      </c>
      <c r="E57" s="4">
        <f t="shared" si="7"/>
        <v>1</v>
      </c>
      <c r="F57" s="4">
        <f t="shared" si="7"/>
        <v>1</v>
      </c>
      <c r="G57" s="4">
        <f t="shared" si="7"/>
        <v>1</v>
      </c>
      <c r="H57" s="4">
        <f t="shared" si="7"/>
        <v>1</v>
      </c>
      <c r="I57" s="4">
        <f t="shared" si="7"/>
        <v>1</v>
      </c>
      <c r="J57" s="4">
        <f t="shared" si="7"/>
        <v>1</v>
      </c>
      <c r="K57" s="4">
        <f t="shared" si="7"/>
        <v>1</v>
      </c>
      <c r="L57" s="4">
        <f t="shared" si="7"/>
        <v>1</v>
      </c>
      <c r="M57" s="4">
        <f t="shared" si="7"/>
        <v>1</v>
      </c>
      <c r="N57" s="4">
        <f t="shared" si="7"/>
        <v>1</v>
      </c>
    </row>
    <row r="58" spans="2:14" x14ac:dyDescent="0.25">
      <c r="B58" s="7" t="s">
        <v>12</v>
      </c>
      <c r="C58" s="4">
        <f t="shared" si="7"/>
        <v>1</v>
      </c>
      <c r="D58" s="4">
        <f t="shared" si="7"/>
        <v>2.1158052696012657</v>
      </c>
      <c r="E58" s="4">
        <f t="shared" si="7"/>
        <v>13.02574402611687</v>
      </c>
      <c r="F58" s="4">
        <f t="shared" si="7"/>
        <v>1.2296253632561756</v>
      </c>
      <c r="G58" s="4">
        <f t="shared" si="7"/>
        <v>1.0612461633781176</v>
      </c>
      <c r="H58" s="4">
        <f t="shared" si="7"/>
        <v>2.445055840801404</v>
      </c>
      <c r="I58" s="4">
        <f t="shared" si="7"/>
        <v>0.81483037981308115</v>
      </c>
      <c r="J58" s="4">
        <f t="shared" si="7"/>
        <v>0.73923671277515191</v>
      </c>
      <c r="K58" s="4">
        <f t="shared" si="7"/>
        <v>0.85848786803510713</v>
      </c>
      <c r="L58" s="4">
        <f t="shared" si="7"/>
        <v>0.83618134327367299</v>
      </c>
      <c r="M58" s="4">
        <f t="shared" si="7"/>
        <v>0.87767109229398887</v>
      </c>
      <c r="N58" s="4">
        <f t="shared" si="7"/>
        <v>1.5128709550415331</v>
      </c>
    </row>
    <row r="59" spans="2:14" x14ac:dyDescent="0.25">
      <c r="B59" s="7" t="s">
        <v>11</v>
      </c>
      <c r="C59" s="4">
        <f t="shared" si="7"/>
        <v>1</v>
      </c>
      <c r="D59" s="4">
        <f t="shared" si="7"/>
        <v>1.1027285025937603</v>
      </c>
      <c r="E59" s="4">
        <f t="shared" si="7"/>
        <v>1.2346849334492769</v>
      </c>
      <c r="F59" s="4">
        <f t="shared" si="7"/>
        <v>1.0818808001460534</v>
      </c>
      <c r="G59" s="4">
        <f t="shared" si="7"/>
        <v>1.4145627198093995</v>
      </c>
      <c r="H59" s="4">
        <f t="shared" si="7"/>
        <v>1.1601593374705106</v>
      </c>
      <c r="I59" s="4">
        <f t="shared" si="7"/>
        <v>1.3217062249738842</v>
      </c>
      <c r="J59" s="4">
        <f t="shared" si="7"/>
        <v>0.73471835070604263</v>
      </c>
      <c r="K59" s="4">
        <f t="shared" si="7"/>
        <v>0.70464265099402701</v>
      </c>
      <c r="L59" s="4">
        <f t="shared" si="7"/>
        <v>1.41950119447836</v>
      </c>
      <c r="M59" s="4">
        <f t="shared" si="7"/>
        <v>0.9671543823922526</v>
      </c>
      <c r="N59" s="4">
        <f t="shared" si="7"/>
        <v>1.6796836982094638</v>
      </c>
    </row>
    <row r="60" spans="2:14" x14ac:dyDescent="0.25">
      <c r="B60" s="5" t="s">
        <v>10</v>
      </c>
      <c r="C60" s="4">
        <f t="shared" si="7"/>
        <v>1</v>
      </c>
      <c r="D60" s="4">
        <f t="shared" si="7"/>
        <v>0.95749614742544686</v>
      </c>
      <c r="E60" s="4">
        <f t="shared" si="7"/>
        <v>5.1242248327844749E-2</v>
      </c>
      <c r="F60" s="4">
        <f t="shared" si="7"/>
        <v>1.0074063311392656</v>
      </c>
      <c r="G60" s="4">
        <f t="shared" si="7"/>
        <v>0.95233464673992752</v>
      </c>
      <c r="H60" s="4">
        <f t="shared" si="7"/>
        <v>0.89929675054070812</v>
      </c>
      <c r="I60" s="4">
        <f t="shared" si="7"/>
        <v>1.0430893165830146</v>
      </c>
      <c r="J60" s="4">
        <f t="shared" si="7"/>
        <v>0.97325491206834214</v>
      </c>
      <c r="K60" s="4">
        <f t="shared" si="7"/>
        <v>0.80125656938989809</v>
      </c>
      <c r="L60" s="4">
        <f t="shared" si="7"/>
        <v>1.0890878704356302</v>
      </c>
      <c r="M60" s="4">
        <f t="shared" si="7"/>
        <v>0.99224310136182237</v>
      </c>
      <c r="N60" s="4">
        <f t="shared" si="7"/>
        <v>1.0041911880057366</v>
      </c>
    </row>
    <row r="61" spans="2:14" x14ac:dyDescent="0.25">
      <c r="B61" s="6" t="s">
        <v>9</v>
      </c>
      <c r="C61" s="4">
        <f t="shared" si="7"/>
        <v>1</v>
      </c>
      <c r="D61" s="4">
        <f t="shared" si="7"/>
        <v>0.40855683771316897</v>
      </c>
      <c r="E61" s="4">
        <f t="shared" si="7"/>
        <v>0</v>
      </c>
      <c r="F61" s="4">
        <f t="shared" si="7"/>
        <v>0.56120021590333591</v>
      </c>
      <c r="G61" s="4">
        <f t="shared" si="7"/>
        <v>1.2241586227123014</v>
      </c>
      <c r="H61" s="4">
        <f t="shared" si="7"/>
        <v>0.18827028050720027</v>
      </c>
      <c r="I61" s="4">
        <f t="shared" si="7"/>
        <v>0.59750483275769506</v>
      </c>
      <c r="J61" s="4">
        <f t="shared" si="7"/>
        <v>0.35533683338801608</v>
      </c>
      <c r="K61" s="4">
        <f t="shared" si="7"/>
        <v>0.63346566922628522</v>
      </c>
      <c r="L61" s="4">
        <f t="shared" si="7"/>
        <v>0.5080009984790167</v>
      </c>
      <c r="M61" s="4">
        <f t="shared" si="7"/>
        <v>0.30158004279757178</v>
      </c>
      <c r="N61" s="4">
        <f t="shared" si="7"/>
        <v>3.1906067206245217</v>
      </c>
    </row>
    <row r="62" spans="2:14" x14ac:dyDescent="0.25">
      <c r="B62" s="5" t="s">
        <v>8</v>
      </c>
      <c r="C62" s="4">
        <f t="shared" si="7"/>
        <v>1</v>
      </c>
      <c r="D62" s="4">
        <f t="shared" si="7"/>
        <v>1.20579127935092</v>
      </c>
      <c r="E62" s="4">
        <f t="shared" si="7"/>
        <v>0.35618314514951133</v>
      </c>
      <c r="F62" s="4">
        <f t="shared" si="7"/>
        <v>0.92618758058772876</v>
      </c>
      <c r="G62" s="4">
        <f t="shared" si="7"/>
        <v>0.92233626485429787</v>
      </c>
      <c r="H62" s="4">
        <f t="shared" si="7"/>
        <v>1.3548936643379035</v>
      </c>
      <c r="I62" s="4">
        <f t="shared" si="7"/>
        <v>1.0853613429482225</v>
      </c>
      <c r="J62" s="4">
        <f t="shared" si="7"/>
        <v>0.80144895071633526</v>
      </c>
      <c r="K62" s="4">
        <f t="shared" si="7"/>
        <v>0.91939984540272623</v>
      </c>
      <c r="L62" s="4">
        <f t="shared" si="7"/>
        <v>1.0578932204120024</v>
      </c>
      <c r="M62" s="4">
        <f t="shared" si="7"/>
        <v>0.9185624292107355</v>
      </c>
      <c r="N62" s="4">
        <f t="shared" si="7"/>
        <v>1.0993480589226432</v>
      </c>
    </row>
    <row r="63" spans="2:14" x14ac:dyDescent="0.25">
      <c r="B63" s="5" t="s">
        <v>7</v>
      </c>
      <c r="C63" s="4">
        <f t="shared" si="7"/>
        <v>1</v>
      </c>
      <c r="D63" s="4">
        <f t="shared" si="7"/>
        <v>0.7231964646245046</v>
      </c>
      <c r="E63" s="4">
        <f t="shared" si="7"/>
        <v>2.0254866433522176E-2</v>
      </c>
      <c r="F63" s="4">
        <f t="shared" si="7"/>
        <v>1.0170046780981985</v>
      </c>
      <c r="G63" s="4">
        <f t="shared" si="7"/>
        <v>1.3590716924903439</v>
      </c>
      <c r="H63" s="4">
        <f t="shared" si="7"/>
        <v>0.52102730079891379</v>
      </c>
      <c r="I63" s="4">
        <f t="shared" si="7"/>
        <v>1.2676575217782469</v>
      </c>
      <c r="J63" s="4">
        <f t="shared" si="7"/>
        <v>1.40613573966536</v>
      </c>
      <c r="K63" s="4">
        <f t="shared" si="7"/>
        <v>1.1396094178081859</v>
      </c>
      <c r="L63" s="4">
        <f t="shared" si="7"/>
        <v>1.3150961039062947</v>
      </c>
      <c r="M63" s="4">
        <f t="shared" si="7"/>
        <v>1.2974559013161315</v>
      </c>
      <c r="N63" s="4">
        <f t="shared" si="7"/>
        <v>0.78858422456062416</v>
      </c>
    </row>
    <row r="64" spans="2:14" x14ac:dyDescent="0.25">
      <c r="B64" s="5" t="s">
        <v>6</v>
      </c>
      <c r="C64" s="4">
        <f t="shared" si="7"/>
        <v>1</v>
      </c>
      <c r="D64" s="4">
        <f t="shared" si="7"/>
        <v>0.90928052383773972</v>
      </c>
      <c r="E64" s="4">
        <f t="shared" si="7"/>
        <v>0.20447635619638374</v>
      </c>
      <c r="F64" s="4">
        <f t="shared" si="7"/>
        <v>1.1163454501568995</v>
      </c>
      <c r="G64" s="4">
        <f t="shared" si="7"/>
        <v>1.0895443353862835</v>
      </c>
      <c r="H64" s="4">
        <f t="shared" si="7"/>
        <v>0.92598920882768088</v>
      </c>
      <c r="I64" s="4">
        <f t="shared" si="7"/>
        <v>0.98257727716428445</v>
      </c>
      <c r="J64" s="4">
        <f t="shared" si="7"/>
        <v>1.0039025574377074</v>
      </c>
      <c r="K64" s="4">
        <f t="shared" si="7"/>
        <v>1.0224072315730481</v>
      </c>
      <c r="L64" s="4">
        <f t="shared" si="7"/>
        <v>1.0223330250938052</v>
      </c>
      <c r="M64" s="4">
        <f t="shared" si="7"/>
        <v>1.1262262845811293</v>
      </c>
      <c r="N64" s="4">
        <f t="shared" si="7"/>
        <v>0.99226044879143793</v>
      </c>
    </row>
    <row r="65" spans="2:14" x14ac:dyDescent="0.25">
      <c r="B65" s="5" t="s">
        <v>5</v>
      </c>
      <c r="C65" s="4">
        <f t="shared" si="7"/>
        <v>1</v>
      </c>
      <c r="D65" s="4">
        <f t="shared" si="7"/>
        <v>1.0179634689363541</v>
      </c>
      <c r="E65" s="4">
        <f t="shared" si="7"/>
        <v>1.2614071175387949</v>
      </c>
      <c r="F65" s="4">
        <f t="shared" si="7"/>
        <v>1.2762009436266106</v>
      </c>
      <c r="G65" s="4">
        <f t="shared" si="7"/>
        <v>0.72298983110878412</v>
      </c>
      <c r="H65" s="4">
        <f t="shared" si="7"/>
        <v>0.84458054828047913</v>
      </c>
      <c r="I65" s="4">
        <f t="shared" si="7"/>
        <v>0.85013226394406838</v>
      </c>
      <c r="J65" s="4">
        <f t="shared" si="7"/>
        <v>0.74690722901051088</v>
      </c>
      <c r="K65" s="4">
        <f t="shared" si="7"/>
        <v>0.80439974687811622</v>
      </c>
      <c r="L65" s="4">
        <f t="shared" si="7"/>
        <v>0.69457239385294545</v>
      </c>
      <c r="M65" s="4">
        <f t="shared" si="7"/>
        <v>0.81778405414141897</v>
      </c>
      <c r="N65" s="4">
        <f t="shared" si="7"/>
        <v>0.70337750111981789</v>
      </c>
    </row>
    <row r="66" spans="2:14" x14ac:dyDescent="0.25">
      <c r="B66" s="5" t="s">
        <v>4</v>
      </c>
      <c r="C66" s="4">
        <f t="shared" si="7"/>
        <v>1</v>
      </c>
      <c r="D66" s="4">
        <f t="shared" si="7"/>
        <v>0.83805562209100315</v>
      </c>
      <c r="E66" s="4">
        <f t="shared" si="7"/>
        <v>0.60952471644327422</v>
      </c>
      <c r="F66" s="4">
        <f t="shared" si="7"/>
        <v>0.92211239370352727</v>
      </c>
      <c r="G66" s="4">
        <f t="shared" si="7"/>
        <v>0.85769227183363794</v>
      </c>
      <c r="H66" s="4">
        <f t="shared" si="7"/>
        <v>0.97054430452227036</v>
      </c>
      <c r="I66" s="4">
        <f t="shared" si="7"/>
        <v>0.88399709910635382</v>
      </c>
      <c r="J66" s="4">
        <f t="shared" si="7"/>
        <v>0.93284319223797019</v>
      </c>
      <c r="K66" s="4">
        <f t="shared" si="7"/>
        <v>0.98270058107363956</v>
      </c>
      <c r="L66" s="4">
        <f t="shared" si="7"/>
        <v>0.90164521503752026</v>
      </c>
      <c r="M66" s="4">
        <f t="shared" si="7"/>
        <v>0.91708110770612472</v>
      </c>
      <c r="N66" s="4">
        <f t="shared" si="7"/>
        <v>0.65938118458096118</v>
      </c>
    </row>
    <row r="67" spans="2:14" x14ac:dyDescent="0.25">
      <c r="B67" s="5" t="s">
        <v>3</v>
      </c>
      <c r="C67" s="4">
        <f t="shared" si="7"/>
        <v>1</v>
      </c>
      <c r="D67" s="4">
        <f t="shared" si="7"/>
        <v>1.407355617503167</v>
      </c>
      <c r="E67" s="4">
        <f t="shared" si="7"/>
        <v>1.581129450660153</v>
      </c>
      <c r="F67" s="4">
        <f t="shared" si="7"/>
        <v>1.0693649937632426</v>
      </c>
      <c r="G67" s="4">
        <f t="shared" si="7"/>
        <v>0.80135202835195296</v>
      </c>
      <c r="H67" s="4">
        <f t="shared" si="7"/>
        <v>1.2052944680590336</v>
      </c>
      <c r="I67" s="4">
        <f t="shared" si="7"/>
        <v>0.97821545365678775</v>
      </c>
      <c r="J67" s="4">
        <f t="shared" si="7"/>
        <v>0.97273502862135131</v>
      </c>
      <c r="K67" s="4">
        <f t="shared" si="7"/>
        <v>0.96170956106895333</v>
      </c>
      <c r="L67" s="4">
        <f t="shared" si="7"/>
        <v>0.94219487956894965</v>
      </c>
      <c r="M67" s="4">
        <f t="shared" si="7"/>
        <v>0.90997899186806119</v>
      </c>
      <c r="N67" s="4">
        <f t="shared" si="7"/>
        <v>0.66750020654368658</v>
      </c>
    </row>
    <row r="68" spans="2:14" x14ac:dyDescent="0.25">
      <c r="B68" s="5" t="s">
        <v>2</v>
      </c>
      <c r="C68" s="4">
        <f t="shared" si="7"/>
        <v>1</v>
      </c>
      <c r="D68" s="4">
        <f t="shared" si="7"/>
        <v>0.8390464550016048</v>
      </c>
      <c r="E68" s="4">
        <f t="shared" si="7"/>
        <v>0.95456456867637796</v>
      </c>
      <c r="F68" s="4">
        <f t="shared" si="7"/>
        <v>0.83588305913071603</v>
      </c>
      <c r="G68" s="4">
        <f t="shared" si="7"/>
        <v>0.94255104304734705</v>
      </c>
      <c r="H68" s="4">
        <f t="shared" si="7"/>
        <v>1.0726673552581092</v>
      </c>
      <c r="I68" s="4">
        <f t="shared" si="7"/>
        <v>0.93886765452598064</v>
      </c>
      <c r="J68" s="4">
        <f t="shared" si="7"/>
        <v>1.145835384152746</v>
      </c>
      <c r="K68" s="4">
        <f t="shared" si="7"/>
        <v>1.3406524753652038</v>
      </c>
      <c r="L68" s="4">
        <f t="shared" si="7"/>
        <v>0.74257536548602365</v>
      </c>
      <c r="M68" s="4">
        <f t="shared" si="7"/>
        <v>0.97048260210213777</v>
      </c>
      <c r="N68" s="4">
        <f t="shared" si="7"/>
        <v>1.1400365178079037</v>
      </c>
    </row>
    <row r="69" spans="2:14" x14ac:dyDescent="0.25">
      <c r="B69" s="5" t="s">
        <v>1</v>
      </c>
      <c r="C69" s="4">
        <f t="shared" si="7"/>
        <v>1</v>
      </c>
      <c r="D69" s="4">
        <f t="shared" si="7"/>
        <v>0.94718122963742535</v>
      </c>
      <c r="E69" s="4">
        <f t="shared" si="7"/>
        <v>0.84367037854620663</v>
      </c>
      <c r="F69" s="4">
        <f t="shared" si="7"/>
        <v>0.97622317026183825</v>
      </c>
      <c r="G69" s="4">
        <f t="shared" si="7"/>
        <v>0.96022104895860105</v>
      </c>
      <c r="H69" s="4">
        <f t="shared" si="7"/>
        <v>0.9205371393955033</v>
      </c>
      <c r="I69" s="4">
        <f t="shared" si="7"/>
        <v>1.0161904670221145</v>
      </c>
      <c r="J69" s="4">
        <f t="shared" si="7"/>
        <v>0.95069412633944994</v>
      </c>
      <c r="K69" s="4">
        <f t="shared" si="7"/>
        <v>0.89858697756785622</v>
      </c>
      <c r="L69" s="4">
        <f t="shared" si="7"/>
        <v>1.157104082029015</v>
      </c>
      <c r="M69" s="4">
        <f t="shared" si="7"/>
        <v>1.0064693012149328</v>
      </c>
      <c r="N69" s="4">
        <f t="shared" si="7"/>
        <v>1.0233392863399691</v>
      </c>
    </row>
    <row r="70" spans="2:14" x14ac:dyDescent="0.25">
      <c r="B70" s="5" t="s">
        <v>0</v>
      </c>
      <c r="C70" s="4">
        <f t="shared" si="7"/>
        <v>1</v>
      </c>
      <c r="D70" s="4">
        <f t="shared" si="7"/>
        <v>1.0463198773721067</v>
      </c>
      <c r="E70" s="4">
        <f t="shared" si="7"/>
        <v>2.6195349446038581</v>
      </c>
      <c r="F70" s="4">
        <f t="shared" si="7"/>
        <v>0.72286621405517304</v>
      </c>
      <c r="G70" s="4">
        <f t="shared" si="7"/>
        <v>0.7988234745507683</v>
      </c>
      <c r="H70" s="4">
        <f t="shared" si="7"/>
        <v>1.0517722948864792</v>
      </c>
      <c r="I70" s="4">
        <f t="shared" si="7"/>
        <v>0.71474296071003474</v>
      </c>
      <c r="J70" s="4">
        <f t="shared" si="7"/>
        <v>0.89189950200241941</v>
      </c>
      <c r="K70" s="4">
        <f t="shared" si="7"/>
        <v>0.98492115222412402</v>
      </c>
      <c r="L70" s="4">
        <f t="shared" si="7"/>
        <v>0.80211414590482</v>
      </c>
      <c r="M70" s="4">
        <f t="shared" si="7"/>
        <v>0.777001601038529</v>
      </c>
      <c r="N70" s="4">
        <f t="shared" si="7"/>
        <v>0.87878919325201632</v>
      </c>
    </row>
    <row r="72" spans="2:14" x14ac:dyDescent="0.25">
      <c r="B72" s="1"/>
      <c r="C72" s="1"/>
      <c r="D72" s="1"/>
    </row>
    <row r="73" spans="2:14" x14ac:dyDescent="0.25">
      <c r="B73" s="1"/>
      <c r="C73" s="1"/>
      <c r="D73" s="1"/>
    </row>
    <row r="74" spans="2:14" x14ac:dyDescent="0.25"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6"/>
  <sheetViews>
    <sheetView topLeftCell="A25" workbookViewId="0">
      <pane xSplit="2" topLeftCell="C1" activePane="topRight" state="frozen"/>
      <selection pane="topRight" activeCell="D53" sqref="D53"/>
    </sheetView>
  </sheetViews>
  <sheetFormatPr defaultColWidth="37.140625" defaultRowHeight="15" x14ac:dyDescent="0.25"/>
  <cols>
    <col min="1" max="1" width="21.140625" style="1" customWidth="1"/>
    <col min="2" max="2" width="47.28515625" style="3" customWidth="1"/>
    <col min="3" max="3" width="17.5703125" style="2" bestFit="1" customWidth="1"/>
    <col min="4" max="4" width="15.85546875" style="2" bestFit="1" customWidth="1"/>
    <col min="5" max="5" width="18.7109375" style="1" bestFit="1" customWidth="1"/>
    <col min="6" max="6" width="14.85546875" style="1" bestFit="1" customWidth="1"/>
    <col min="7" max="7" width="13.85546875" style="1" bestFit="1" customWidth="1"/>
    <col min="8" max="10" width="14.85546875" style="1" bestFit="1" customWidth="1"/>
    <col min="11" max="11" width="15.85546875" style="1" bestFit="1" customWidth="1"/>
    <col min="12" max="12" width="14.85546875" style="1" bestFit="1" customWidth="1"/>
    <col min="13" max="13" width="13.85546875" style="1" bestFit="1" customWidth="1"/>
    <col min="14" max="14" width="13.140625" style="1" bestFit="1" customWidth="1"/>
    <col min="15" max="16384" width="37.140625" style="1"/>
  </cols>
  <sheetData>
    <row r="3" spans="2:14" x14ac:dyDescent="0.25">
      <c r="B3" s="9"/>
      <c r="C3" s="8" t="s">
        <v>15</v>
      </c>
      <c r="D3" s="8" t="s">
        <v>14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</row>
    <row r="4" spans="2:14" x14ac:dyDescent="0.25">
      <c r="B4" s="7" t="s">
        <v>13</v>
      </c>
      <c r="C4" s="11">
        <v>139491699</v>
      </c>
      <c r="D4" s="11">
        <v>3735713</v>
      </c>
      <c r="E4" s="15">
        <v>693274</v>
      </c>
      <c r="F4" s="15">
        <v>3753934</v>
      </c>
      <c r="G4" s="15">
        <v>1712178</v>
      </c>
      <c r="H4" s="15">
        <v>2453197</v>
      </c>
      <c r="I4" s="15">
        <v>3788581</v>
      </c>
      <c r="J4" s="15">
        <v>4908571</v>
      </c>
      <c r="K4" s="15">
        <v>5472171</v>
      </c>
      <c r="L4" s="15">
        <v>1758204</v>
      </c>
      <c r="M4" s="15">
        <v>2558438</v>
      </c>
      <c r="N4" s="15">
        <v>692448</v>
      </c>
    </row>
    <row r="5" spans="2:14" x14ac:dyDescent="0.25">
      <c r="B5" s="7" t="s">
        <v>12</v>
      </c>
      <c r="C5" s="11">
        <v>2756434</v>
      </c>
      <c r="D5" s="11">
        <v>176757</v>
      </c>
      <c r="E5" s="15">
        <v>210592</v>
      </c>
      <c r="F5" s="15">
        <v>107645</v>
      </c>
      <c r="G5" s="15">
        <v>42374</v>
      </c>
      <c r="H5" s="15">
        <v>139880</v>
      </c>
      <c r="I5" s="15">
        <v>71991</v>
      </c>
      <c r="J5" s="15">
        <v>84620</v>
      </c>
      <c r="K5" s="15">
        <v>109554</v>
      </c>
      <c r="L5" s="15">
        <v>34285</v>
      </c>
      <c r="M5" s="15">
        <v>52365</v>
      </c>
      <c r="N5" s="15">
        <v>24430</v>
      </c>
    </row>
    <row r="6" spans="2:14" x14ac:dyDescent="0.25">
      <c r="B6" s="7" t="s">
        <v>11</v>
      </c>
      <c r="C6" s="11">
        <v>4566622</v>
      </c>
      <c r="D6" s="11">
        <v>145291</v>
      </c>
      <c r="E6" s="15">
        <v>30845</v>
      </c>
      <c r="F6" s="15">
        <v>146349</v>
      </c>
      <c r="G6" s="15">
        <v>87276</v>
      </c>
      <c r="H6" s="15">
        <v>102559</v>
      </c>
      <c r="I6" s="15">
        <v>180441</v>
      </c>
      <c r="J6" s="15">
        <v>129957</v>
      </c>
      <c r="K6" s="15">
        <v>138948</v>
      </c>
      <c r="L6" s="15">
        <v>89935</v>
      </c>
      <c r="M6" s="15">
        <v>89165</v>
      </c>
      <c r="N6" s="15">
        <v>41912</v>
      </c>
    </row>
    <row r="7" spans="2:14" x14ac:dyDescent="0.25">
      <c r="B7" s="5" t="s">
        <v>10</v>
      </c>
      <c r="C7" s="11">
        <v>13860926</v>
      </c>
      <c r="D7" s="11">
        <v>369883</v>
      </c>
      <c r="E7" s="15">
        <v>3900</v>
      </c>
      <c r="F7" s="15">
        <v>415167</v>
      </c>
      <c r="G7" s="15">
        <v>179007</v>
      </c>
      <c r="H7" s="15">
        <v>242196</v>
      </c>
      <c r="I7" s="15">
        <v>433840</v>
      </c>
      <c r="J7" s="15">
        <v>524461</v>
      </c>
      <c r="K7" s="15">
        <v>481352</v>
      </c>
      <c r="L7" s="15">
        <v>210215</v>
      </c>
      <c r="M7" s="15">
        <v>278692</v>
      </c>
      <c r="N7" s="15">
        <v>76337</v>
      </c>
    </row>
    <row r="8" spans="2:14" x14ac:dyDescent="0.25">
      <c r="B8" s="6" t="s">
        <v>9</v>
      </c>
      <c r="C8" s="13">
        <v>2001103</v>
      </c>
      <c r="D8" s="13">
        <v>19684</v>
      </c>
      <c r="E8" s="12"/>
      <c r="F8" s="15">
        <v>29644</v>
      </c>
      <c r="G8" s="15">
        <v>29493</v>
      </c>
      <c r="H8" s="15">
        <v>6499</v>
      </c>
      <c r="I8" s="15">
        <v>31853</v>
      </c>
      <c r="J8" s="15">
        <v>24543</v>
      </c>
      <c r="K8" s="15">
        <v>48777</v>
      </c>
      <c r="L8" s="15">
        <v>12568</v>
      </c>
      <c r="M8" s="15">
        <v>10857</v>
      </c>
      <c r="N8" s="15">
        <v>31088</v>
      </c>
    </row>
    <row r="9" spans="2:14" x14ac:dyDescent="0.25">
      <c r="B9" s="5" t="s">
        <v>8</v>
      </c>
      <c r="C9" s="11">
        <v>6423866</v>
      </c>
      <c r="D9" s="11">
        <v>184358</v>
      </c>
      <c r="E9" s="15">
        <v>10605</v>
      </c>
      <c r="F9" s="15">
        <v>149320</v>
      </c>
      <c r="G9" s="15">
        <v>67822</v>
      </c>
      <c r="H9" s="15">
        <v>142748</v>
      </c>
      <c r="I9" s="15">
        <v>176597</v>
      </c>
      <c r="J9" s="15">
        <v>168952</v>
      </c>
      <c r="K9" s="15">
        <v>216071</v>
      </c>
      <c r="L9" s="15">
        <v>79881</v>
      </c>
      <c r="M9" s="15">
        <v>100929</v>
      </c>
      <c r="N9" s="15">
        <v>32693</v>
      </c>
    </row>
    <row r="10" spans="2:14" x14ac:dyDescent="0.25">
      <c r="B10" s="5" t="s">
        <v>7</v>
      </c>
      <c r="C10" s="11">
        <v>12291676</v>
      </c>
      <c r="D10" s="11">
        <v>232652</v>
      </c>
      <c r="E10" s="15">
        <v>1262</v>
      </c>
      <c r="F10" s="15">
        <v>343111</v>
      </c>
      <c r="G10" s="15">
        <v>209130</v>
      </c>
      <c r="H10" s="15">
        <v>114873</v>
      </c>
      <c r="I10" s="15">
        <v>431622</v>
      </c>
      <c r="J10" s="15">
        <v>620308</v>
      </c>
      <c r="K10" s="15">
        <v>560455</v>
      </c>
      <c r="L10" s="15">
        <v>207803</v>
      </c>
      <c r="M10" s="15">
        <v>298327</v>
      </c>
      <c r="N10" s="15">
        <v>49075</v>
      </c>
    </row>
    <row r="11" spans="2:14" x14ac:dyDescent="0.25">
      <c r="B11" s="5" t="s">
        <v>6</v>
      </c>
      <c r="C11" s="11">
        <v>26670095</v>
      </c>
      <c r="D11" s="11">
        <v>647248</v>
      </c>
      <c r="E11" s="15">
        <v>27108</v>
      </c>
      <c r="F11" s="15">
        <v>801373</v>
      </c>
      <c r="G11" s="15">
        <v>356733</v>
      </c>
      <c r="H11" s="15">
        <v>434398</v>
      </c>
      <c r="I11" s="15">
        <v>711857</v>
      </c>
      <c r="J11" s="15">
        <v>942315</v>
      </c>
      <c r="K11" s="15">
        <v>1069875</v>
      </c>
      <c r="L11" s="15">
        <v>343725</v>
      </c>
      <c r="M11" s="15">
        <v>550998</v>
      </c>
      <c r="N11" s="15">
        <v>131390</v>
      </c>
    </row>
    <row r="12" spans="2:14" x14ac:dyDescent="0.25">
      <c r="B12" s="5" t="s">
        <v>5</v>
      </c>
      <c r="C12" s="11">
        <v>2754109</v>
      </c>
      <c r="D12" s="11">
        <v>69505</v>
      </c>
      <c r="E12" s="15">
        <v>18499</v>
      </c>
      <c r="F12" s="15">
        <v>101343</v>
      </c>
      <c r="G12" s="15">
        <v>26186</v>
      </c>
      <c r="H12" s="15">
        <v>43829</v>
      </c>
      <c r="I12" s="15">
        <v>68132</v>
      </c>
      <c r="J12" s="15">
        <v>77555</v>
      </c>
      <c r="K12" s="15">
        <v>93115</v>
      </c>
      <c r="L12" s="15">
        <v>25833</v>
      </c>
      <c r="M12" s="15">
        <v>44259</v>
      </c>
      <c r="N12" s="15">
        <v>10303</v>
      </c>
    </row>
    <row r="13" spans="2:14" x14ac:dyDescent="0.25">
      <c r="B13" s="5" t="s">
        <v>4</v>
      </c>
      <c r="C13" s="11">
        <v>7828679</v>
      </c>
      <c r="D13" s="11">
        <v>184987</v>
      </c>
      <c r="E13" s="15">
        <v>24470</v>
      </c>
      <c r="F13" s="15">
        <v>200451</v>
      </c>
      <c r="G13" s="15">
        <v>85039</v>
      </c>
      <c r="H13" s="15">
        <v>137875</v>
      </c>
      <c r="I13" s="15">
        <v>193939</v>
      </c>
      <c r="J13" s="15">
        <v>265156</v>
      </c>
      <c r="K13" s="15">
        <v>311400</v>
      </c>
      <c r="L13" s="15">
        <v>91800</v>
      </c>
      <c r="M13" s="15">
        <v>135869</v>
      </c>
      <c r="N13" s="15">
        <v>26440</v>
      </c>
    </row>
    <row r="14" spans="2:14" x14ac:dyDescent="0.25">
      <c r="B14" s="5" t="s">
        <v>3</v>
      </c>
      <c r="C14" s="11">
        <v>19607372</v>
      </c>
      <c r="D14" s="11">
        <v>697794</v>
      </c>
      <c r="E14" s="15">
        <v>143318</v>
      </c>
      <c r="F14" s="15">
        <v>524857</v>
      </c>
      <c r="G14" s="15">
        <v>179391</v>
      </c>
      <c r="H14" s="15">
        <v>386593</v>
      </c>
      <c r="I14" s="15">
        <v>484551</v>
      </c>
      <c r="J14" s="15">
        <v>624278</v>
      </c>
      <c r="K14" s="15">
        <v>688069</v>
      </c>
      <c r="L14" s="15">
        <v>216590</v>
      </c>
      <c r="M14" s="15">
        <v>304393</v>
      </c>
      <c r="N14" s="15">
        <v>60432</v>
      </c>
    </row>
    <row r="15" spans="2:14" x14ac:dyDescent="0.25">
      <c r="B15" s="5" t="s">
        <v>2</v>
      </c>
      <c r="C15" s="11">
        <v>21080792</v>
      </c>
      <c r="D15" s="11">
        <v>478617</v>
      </c>
      <c r="E15" s="15">
        <v>96590</v>
      </c>
      <c r="F15" s="15">
        <v>457988</v>
      </c>
      <c r="G15" s="15">
        <v>235546</v>
      </c>
      <c r="H15" s="15">
        <v>384078</v>
      </c>
      <c r="I15" s="15">
        <v>519162</v>
      </c>
      <c r="J15" s="15">
        <v>820917</v>
      </c>
      <c r="K15" s="15">
        <v>1070774</v>
      </c>
      <c r="L15" s="15">
        <v>190560</v>
      </c>
      <c r="M15" s="15">
        <v>362397</v>
      </c>
      <c r="N15" s="15">
        <v>115220</v>
      </c>
    </row>
    <row r="16" spans="2:14" x14ac:dyDescent="0.25">
      <c r="B16" s="5" t="s">
        <v>1</v>
      </c>
      <c r="C16" s="11">
        <v>15100935</v>
      </c>
      <c r="D16" s="11">
        <v>384750</v>
      </c>
      <c r="E16" s="15">
        <v>59518</v>
      </c>
      <c r="F16" s="15">
        <v>372912</v>
      </c>
      <c r="G16" s="15">
        <v>167298</v>
      </c>
      <c r="H16" s="15">
        <v>229797</v>
      </c>
      <c r="I16" s="15">
        <v>391762</v>
      </c>
      <c r="J16" s="15">
        <v>474861</v>
      </c>
      <c r="K16" s="15">
        <v>500369</v>
      </c>
      <c r="L16" s="15">
        <v>207020</v>
      </c>
      <c r="M16" s="15">
        <v>262027</v>
      </c>
      <c r="N16" s="15">
        <v>72107</v>
      </c>
    </row>
    <row r="17" spans="2:14" x14ac:dyDescent="0.25">
      <c r="B17" s="5" t="s">
        <v>0</v>
      </c>
      <c r="C17" s="11">
        <v>4308880</v>
      </c>
      <c r="D17" s="11">
        <v>134593</v>
      </c>
      <c r="E17" s="15">
        <v>61798</v>
      </c>
      <c r="F17" s="15">
        <v>92340</v>
      </c>
      <c r="G17" s="15">
        <v>46542</v>
      </c>
      <c r="H17" s="15">
        <v>87801</v>
      </c>
      <c r="I17" s="15">
        <v>92145</v>
      </c>
      <c r="J17" s="15">
        <v>148976</v>
      </c>
      <c r="K17" s="15">
        <v>183403</v>
      </c>
      <c r="L17" s="15">
        <v>47990</v>
      </c>
      <c r="M17" s="15">
        <v>67646</v>
      </c>
      <c r="N17" s="15">
        <v>20707</v>
      </c>
    </row>
    <row r="18" spans="2:14" x14ac:dyDescent="0.25">
      <c r="B18" s="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4" x14ac:dyDescent="0.25">
      <c r="B19" s="9"/>
      <c r="C19" s="8" t="s">
        <v>15</v>
      </c>
      <c r="D19" s="8" t="s">
        <v>14</v>
      </c>
      <c r="E19" s="8" t="s">
        <v>16</v>
      </c>
      <c r="F19" s="8" t="s">
        <v>17</v>
      </c>
      <c r="G19" s="8" t="s">
        <v>18</v>
      </c>
      <c r="H19" s="8" t="s">
        <v>19</v>
      </c>
      <c r="I19" s="8" t="s">
        <v>20</v>
      </c>
      <c r="J19" s="8" t="s">
        <v>21</v>
      </c>
      <c r="K19" s="8" t="s">
        <v>22</v>
      </c>
      <c r="L19" s="8" t="s">
        <v>23</v>
      </c>
      <c r="M19" s="8" t="s">
        <v>24</v>
      </c>
      <c r="N19" s="8" t="s">
        <v>25</v>
      </c>
    </row>
    <row r="20" spans="2:14" x14ac:dyDescent="0.25">
      <c r="B20" s="7" t="s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4" x14ac:dyDescent="0.25">
      <c r="B21" s="7" t="s">
        <v>12</v>
      </c>
      <c r="C21" s="14">
        <f>C5/C$4</f>
        <v>1.9760559372067006E-2</v>
      </c>
      <c r="D21" s="14">
        <f>D5/D$4</f>
        <v>4.7315465615265409E-2</v>
      </c>
      <c r="E21" s="14">
        <f t="shared" ref="E21:N21" si="0">E5/E$4</f>
        <v>0.30376445676601171</v>
      </c>
      <c r="F21" s="14">
        <f t="shared" si="0"/>
        <v>2.8675251083263586E-2</v>
      </c>
      <c r="G21" s="14">
        <f t="shared" si="0"/>
        <v>2.4748595064298221E-2</v>
      </c>
      <c r="H21" s="14">
        <f t="shared" si="0"/>
        <v>5.701947295712493E-2</v>
      </c>
      <c r="I21" s="14">
        <f t="shared" si="0"/>
        <v>1.9002101314449921E-2</v>
      </c>
      <c r="J21" s="14">
        <f t="shared" si="0"/>
        <v>1.7239233169898123E-2</v>
      </c>
      <c r="K21" s="14">
        <f t="shared" si="0"/>
        <v>2.0020207701842652E-2</v>
      </c>
      <c r="L21" s="14">
        <f t="shared" si="0"/>
        <v>1.950001251276871E-2</v>
      </c>
      <c r="M21" s="14">
        <f t="shared" si="0"/>
        <v>2.0467566538645846E-2</v>
      </c>
      <c r="N21" s="14">
        <f t="shared" si="0"/>
        <v>3.528062757059014E-2</v>
      </c>
    </row>
    <row r="22" spans="2:14" x14ac:dyDescent="0.25">
      <c r="B22" s="7" t="s">
        <v>11</v>
      </c>
      <c r="C22" s="14">
        <f t="shared" ref="C22:D33" si="1">C6/C$4</f>
        <v>3.2737589639653036E-2</v>
      </c>
      <c r="D22" s="14">
        <f t="shared" si="1"/>
        <v>3.8892441683823144E-2</v>
      </c>
      <c r="E22" s="14">
        <f t="shared" ref="E22:N22" si="2">E6/E$4</f>
        <v>4.44917882395705E-2</v>
      </c>
      <c r="F22" s="14">
        <f t="shared" si="2"/>
        <v>3.8985501609777901E-2</v>
      </c>
      <c r="G22" s="14">
        <f t="shared" si="2"/>
        <v>5.0973672129883692E-2</v>
      </c>
      <c r="H22" s="14">
        <f t="shared" si="2"/>
        <v>4.1806263418714434E-2</v>
      </c>
      <c r="I22" s="14">
        <f t="shared" si="2"/>
        <v>4.7627594606001564E-2</v>
      </c>
      <c r="J22" s="14">
        <f t="shared" si="2"/>
        <v>2.6475526176559329E-2</v>
      </c>
      <c r="K22" s="14">
        <f t="shared" si="2"/>
        <v>2.5391750367450141E-2</v>
      </c>
      <c r="L22" s="14">
        <f t="shared" si="2"/>
        <v>5.1151629731248476E-2</v>
      </c>
      <c r="M22" s="14">
        <f t="shared" si="2"/>
        <v>3.4851342889685034E-2</v>
      </c>
      <c r="N22" s="14">
        <f t="shared" si="2"/>
        <v>6.0527288691714032E-2</v>
      </c>
    </row>
    <row r="23" spans="2:14" x14ac:dyDescent="0.25">
      <c r="B23" s="5" t="s">
        <v>10</v>
      </c>
      <c r="C23" s="14">
        <f t="shared" si="1"/>
        <v>9.9367389596423231E-2</v>
      </c>
      <c r="D23" s="14">
        <f t="shared" si="1"/>
        <v>9.901269182081171E-2</v>
      </c>
      <c r="E23" s="14">
        <f t="shared" ref="E23:N23" si="3">E7/E$4</f>
        <v>5.6254814113900131E-3</v>
      </c>
      <c r="F23" s="14">
        <f t="shared" si="3"/>
        <v>0.11059517828496718</v>
      </c>
      <c r="G23" s="14">
        <f t="shared" si="3"/>
        <v>0.10454929335618142</v>
      </c>
      <c r="H23" s="14">
        <f t="shared" si="3"/>
        <v>9.8726681958277301E-2</v>
      </c>
      <c r="I23" s="14">
        <f t="shared" si="3"/>
        <v>0.11451253120891437</v>
      </c>
      <c r="J23" s="14">
        <f t="shared" si="3"/>
        <v>0.10684596392717963</v>
      </c>
      <c r="K23" s="14">
        <f t="shared" si="3"/>
        <v>8.7963625405711926E-2</v>
      </c>
      <c r="L23" s="14">
        <f t="shared" si="3"/>
        <v>0.11956234885144158</v>
      </c>
      <c r="M23" s="14">
        <f t="shared" si="3"/>
        <v>0.10893052714195145</v>
      </c>
      <c r="N23" s="14">
        <f t="shared" si="3"/>
        <v>0.1102422131336938</v>
      </c>
    </row>
    <row r="24" spans="2:14" x14ac:dyDescent="0.25">
      <c r="B24" s="6" t="s">
        <v>9</v>
      </c>
      <c r="C24" s="14">
        <f t="shared" si="1"/>
        <v>1.4345678017729213E-2</v>
      </c>
      <c r="D24" s="14">
        <f t="shared" si="1"/>
        <v>5.2691413928211295E-3</v>
      </c>
      <c r="E24" s="14">
        <f t="shared" ref="E24:N24" si="4">E8/E$4</f>
        <v>0</v>
      </c>
      <c r="F24" s="14">
        <f t="shared" si="4"/>
        <v>7.8967824154606882E-3</v>
      </c>
      <c r="G24" s="14">
        <f t="shared" si="4"/>
        <v>1.7225428664543057E-2</v>
      </c>
      <c r="H24" s="14">
        <f t="shared" si="4"/>
        <v>2.6491961306001925E-3</v>
      </c>
      <c r="I24" s="14">
        <f t="shared" si="4"/>
        <v>8.4076333592973205E-3</v>
      </c>
      <c r="J24" s="14">
        <f t="shared" si="4"/>
        <v>5.0000295401655594E-3</v>
      </c>
      <c r="K24" s="14">
        <f t="shared" si="4"/>
        <v>8.9136468871312685E-3</v>
      </c>
      <c r="L24" s="14">
        <f t="shared" si="4"/>
        <v>7.1482035076703273E-3</v>
      </c>
      <c r="M24" s="14">
        <f t="shared" si="4"/>
        <v>4.2436048870443605E-3</v>
      </c>
      <c r="N24" s="14">
        <f t="shared" si="4"/>
        <v>4.489579000878044E-2</v>
      </c>
    </row>
    <row r="25" spans="2:14" x14ac:dyDescent="0.25">
      <c r="B25" s="5" t="s">
        <v>8</v>
      </c>
      <c r="C25" s="14">
        <f t="shared" si="1"/>
        <v>4.6051958977143148E-2</v>
      </c>
      <c r="D25" s="14">
        <f t="shared" si="1"/>
        <v>4.935015082796778E-2</v>
      </c>
      <c r="E25" s="14">
        <f t="shared" ref="E25:N25" si="5">E9/E$4</f>
        <v>1.5296982145587459E-2</v>
      </c>
      <c r="F25" s="14">
        <f t="shared" si="5"/>
        <v>3.977693800690156E-2</v>
      </c>
      <c r="G25" s="14">
        <f t="shared" si="5"/>
        <v>3.9611535716496768E-2</v>
      </c>
      <c r="H25" s="14">
        <f t="shared" si="5"/>
        <v>5.8188559663166065E-2</v>
      </c>
      <c r="I25" s="14">
        <f t="shared" si="5"/>
        <v>4.6612966701780958E-2</v>
      </c>
      <c r="J25" s="14">
        <f t="shared" si="5"/>
        <v>3.4419793459236916E-2</v>
      </c>
      <c r="K25" s="14">
        <f t="shared" si="5"/>
        <v>3.9485425437180234E-2</v>
      </c>
      <c r="L25" s="14">
        <f t="shared" si="5"/>
        <v>4.5433294429997884E-2</v>
      </c>
      <c r="M25" s="14">
        <f t="shared" si="5"/>
        <v>3.9449460960163975E-2</v>
      </c>
      <c r="N25" s="14">
        <f t="shared" si="5"/>
        <v>4.72136535884283E-2</v>
      </c>
    </row>
    <row r="26" spans="2:14" x14ac:dyDescent="0.25">
      <c r="B26" s="5" t="s">
        <v>7</v>
      </c>
      <c r="C26" s="14">
        <f t="shared" si="1"/>
        <v>8.8117616231773041E-2</v>
      </c>
      <c r="D26" s="14">
        <f t="shared" si="1"/>
        <v>6.2277803460811895E-2</v>
      </c>
      <c r="E26" s="14">
        <f t="shared" ref="E26:N26" si="6">E10/E$4</f>
        <v>1.8203480874805632E-3</v>
      </c>
      <c r="F26" s="14">
        <f t="shared" si="6"/>
        <v>9.1400381573037773E-2</v>
      </c>
      <c r="G26" s="14">
        <f t="shared" si="6"/>
        <v>0.12214267441819718</v>
      </c>
      <c r="H26" s="14">
        <f t="shared" si="6"/>
        <v>4.6825835837888276E-2</v>
      </c>
      <c r="I26" s="14">
        <f t="shared" si="6"/>
        <v>0.11392708774076626</v>
      </c>
      <c r="J26" s="14">
        <f t="shared" si="6"/>
        <v>0.12637242081249309</v>
      </c>
      <c r="K26" s="14">
        <f t="shared" si="6"/>
        <v>0.10241913127349274</v>
      </c>
      <c r="L26" s="14">
        <f t="shared" si="6"/>
        <v>0.11819049439086704</v>
      </c>
      <c r="M26" s="14">
        <f t="shared" si="6"/>
        <v>0.11660513172490403</v>
      </c>
      <c r="N26" s="14">
        <f t="shared" si="6"/>
        <v>7.0871747770229684E-2</v>
      </c>
    </row>
    <row r="27" spans="2:14" x14ac:dyDescent="0.25">
      <c r="B27" s="5" t="s">
        <v>6</v>
      </c>
      <c r="C27" s="14">
        <f t="shared" si="1"/>
        <v>0.19119485382424081</v>
      </c>
      <c r="D27" s="14">
        <f t="shared" si="1"/>
        <v>0.17325956249851099</v>
      </c>
      <c r="E27" s="14">
        <f t="shared" ref="E27:N27" si="7">E11/E$4</f>
        <v>3.9101423102553969E-2</v>
      </c>
      <c r="F27" s="14">
        <f t="shared" si="7"/>
        <v>0.21347551661803324</v>
      </c>
      <c r="G27" s="14">
        <f t="shared" si="7"/>
        <v>0.20835041683750172</v>
      </c>
      <c r="H27" s="14">
        <f t="shared" si="7"/>
        <v>0.17707424230504112</v>
      </c>
      <c r="I27" s="14">
        <f t="shared" si="7"/>
        <v>0.18789541519634925</v>
      </c>
      <c r="J27" s="14">
        <f t="shared" si="7"/>
        <v>0.19197338695925964</v>
      </c>
      <c r="K27" s="14">
        <f t="shared" si="7"/>
        <v>0.19551198235581455</v>
      </c>
      <c r="L27" s="14">
        <f t="shared" si="7"/>
        <v>0.19549779206508461</v>
      </c>
      <c r="M27" s="14">
        <f t="shared" si="7"/>
        <v>0.21536500005081224</v>
      </c>
      <c r="N27" s="14">
        <f t="shared" si="7"/>
        <v>0.18974710014325985</v>
      </c>
    </row>
    <row r="28" spans="2:14" x14ac:dyDescent="0.25">
      <c r="B28" s="5" t="s">
        <v>5</v>
      </c>
      <c r="C28" s="14">
        <f t="shared" si="1"/>
        <v>1.9743891713585052E-2</v>
      </c>
      <c r="D28" s="14">
        <f t="shared" si="1"/>
        <v>1.8605551336518623E-2</v>
      </c>
      <c r="E28" s="14">
        <f t="shared" ref="E28:N28" si="8">E12/E$4</f>
        <v>2.6683533494693296E-2</v>
      </c>
      <c r="F28" s="14">
        <f t="shared" si="8"/>
        <v>2.6996478893875065E-2</v>
      </c>
      <c r="G28" s="14">
        <f t="shared" si="8"/>
        <v>1.5293970603523699E-2</v>
      </c>
      <c r="H28" s="14">
        <f t="shared" si="8"/>
        <v>1.7866074351142611E-2</v>
      </c>
      <c r="I28" s="14">
        <f t="shared" si="8"/>
        <v>1.798351414421389E-2</v>
      </c>
      <c r="J28" s="14">
        <f t="shared" si="8"/>
        <v>1.5799914068677014E-2</v>
      </c>
      <c r="K28" s="14">
        <f t="shared" si="8"/>
        <v>1.7016098363885193E-2</v>
      </c>
      <c r="L28" s="14">
        <f t="shared" si="8"/>
        <v>1.4692834278616134E-2</v>
      </c>
      <c r="M28" s="14">
        <f t="shared" si="8"/>
        <v>1.7299227106539226E-2</v>
      </c>
      <c r="N28" s="14">
        <f t="shared" si="8"/>
        <v>1.4879095614399925E-2</v>
      </c>
    </row>
    <row r="29" spans="2:14" x14ac:dyDescent="0.25">
      <c r="B29" s="5" t="s">
        <v>4</v>
      </c>
      <c r="C29" s="14">
        <f t="shared" si="1"/>
        <v>5.6122902338439508E-2</v>
      </c>
      <c r="D29" s="14">
        <f t="shared" si="1"/>
        <v>4.951852564691131E-2</v>
      </c>
      <c r="E29" s="14">
        <f t="shared" ref="E29:N29" si="9">E13/E$4</f>
        <v>3.5296289778644518E-2</v>
      </c>
      <c r="F29" s="14">
        <f t="shared" si="9"/>
        <v>5.339758237624849E-2</v>
      </c>
      <c r="G29" s="14">
        <f t="shared" si="9"/>
        <v>4.9667149093143355E-2</v>
      </c>
      <c r="H29" s="14">
        <f t="shared" si="9"/>
        <v>5.6202172104400913E-2</v>
      </c>
      <c r="I29" s="14">
        <f t="shared" si="9"/>
        <v>5.1190406117752267E-2</v>
      </c>
      <c r="J29" s="14">
        <f t="shared" si="9"/>
        <v>5.4018980269410384E-2</v>
      </c>
      <c r="K29" s="14">
        <f t="shared" si="9"/>
        <v>5.6906116420703957E-2</v>
      </c>
      <c r="L29" s="14">
        <f t="shared" si="9"/>
        <v>5.2212371260672824E-2</v>
      </c>
      <c r="M29" s="14">
        <f t="shared" si="9"/>
        <v>5.3106231223895205E-2</v>
      </c>
      <c r="N29" s="14">
        <f t="shared" si="9"/>
        <v>3.8183372614261288E-2</v>
      </c>
    </row>
    <row r="30" spans="2:14" x14ac:dyDescent="0.25">
      <c r="B30" s="5" t="s">
        <v>3</v>
      </c>
      <c r="C30" s="14">
        <f t="shared" si="1"/>
        <v>0.14056300224718032</v>
      </c>
      <c r="D30" s="14">
        <f t="shared" si="1"/>
        <v>0.18679004516674594</v>
      </c>
      <c r="E30" s="14">
        <f t="shared" ref="E30:N30" si="10">E14/E$4</f>
        <v>0.2067263448506651</v>
      </c>
      <c r="F30" s="14">
        <f t="shared" si="10"/>
        <v>0.13981519121007455</v>
      </c>
      <c r="G30" s="14">
        <f t="shared" si="10"/>
        <v>0.10477356910321239</v>
      </c>
      <c r="H30" s="14">
        <f t="shared" si="10"/>
        <v>0.15758742571428222</v>
      </c>
      <c r="I30" s="14">
        <f t="shared" si="10"/>
        <v>0.12789775380280902</v>
      </c>
      <c r="J30" s="14">
        <f t="shared" si="10"/>
        <v>0.12718121017298109</v>
      </c>
      <c r="K30" s="14">
        <f t="shared" si="10"/>
        <v>0.12573967443634346</v>
      </c>
      <c r="L30" s="14">
        <f t="shared" si="10"/>
        <v>0.12318820796676609</v>
      </c>
      <c r="M30" s="14">
        <f t="shared" si="10"/>
        <v>0.11897610964189868</v>
      </c>
      <c r="N30" s="14">
        <f t="shared" si="10"/>
        <v>8.7272979342853177E-2</v>
      </c>
    </row>
    <row r="31" spans="2:14" x14ac:dyDescent="0.25">
      <c r="B31" s="5" t="s">
        <v>2</v>
      </c>
      <c r="C31" s="14">
        <f t="shared" si="1"/>
        <v>0.15112578132695911</v>
      </c>
      <c r="D31" s="14">
        <f t="shared" si="1"/>
        <v>0.12811931751716474</v>
      </c>
      <c r="E31" s="14">
        <f t="shared" ref="E31:N31" si="11">E15/E$4</f>
        <v>0.13932442295542599</v>
      </c>
      <c r="F31" s="14">
        <f t="shared" si="11"/>
        <v>0.12200214494980466</v>
      </c>
      <c r="G31" s="14">
        <f t="shared" si="11"/>
        <v>0.13757097684936964</v>
      </c>
      <c r="H31" s="14">
        <f t="shared" si="11"/>
        <v>0.15656223287408227</v>
      </c>
      <c r="I31" s="14">
        <f t="shared" si="11"/>
        <v>0.13703336420680989</v>
      </c>
      <c r="J31" s="14">
        <f t="shared" si="11"/>
        <v>0.16724154545182293</v>
      </c>
      <c r="K31" s="14">
        <f t="shared" si="11"/>
        <v>0.19567626815755576</v>
      </c>
      <c r="L31" s="14">
        <f t="shared" si="11"/>
        <v>0.10838332753195874</v>
      </c>
      <c r="M31" s="14">
        <f t="shared" si="11"/>
        <v>0.14164775538824861</v>
      </c>
      <c r="N31" s="14">
        <f t="shared" si="11"/>
        <v>0.16639516613521882</v>
      </c>
    </row>
    <row r="32" spans="2:14" x14ac:dyDescent="0.25">
      <c r="B32" s="5" t="s">
        <v>1</v>
      </c>
      <c r="C32" s="14">
        <f t="shared" si="1"/>
        <v>0.10825687197343549</v>
      </c>
      <c r="D32" s="14">
        <f t="shared" si="1"/>
        <v>0.10299238726315432</v>
      </c>
      <c r="E32" s="14">
        <f t="shared" ref="E32:N32" si="12">E16/E$4</f>
        <v>8.5850616062336099E-2</v>
      </c>
      <c r="F32" s="14">
        <f t="shared" si="12"/>
        <v>9.9338986780268382E-2</v>
      </c>
      <c r="G32" s="14">
        <f t="shared" si="12"/>
        <v>9.7710635226010381E-2</v>
      </c>
      <c r="H32" s="14">
        <f t="shared" si="12"/>
        <v>9.3672460874524147E-2</v>
      </c>
      <c r="I32" s="14">
        <f t="shared" si="12"/>
        <v>0.10340599818243294</v>
      </c>
      <c r="J32" s="14">
        <f t="shared" si="12"/>
        <v>9.6741190053072468E-2</v>
      </c>
      <c r="K32" s="14">
        <f t="shared" si="12"/>
        <v>9.14388457524445E-2</v>
      </c>
      <c r="L32" s="14">
        <f t="shared" si="12"/>
        <v>0.11774515357717306</v>
      </c>
      <c r="M32" s="14">
        <f t="shared" si="12"/>
        <v>0.10241678711776482</v>
      </c>
      <c r="N32" s="14">
        <f t="shared" si="12"/>
        <v>0.10413345117611719</v>
      </c>
    </row>
    <row r="33" spans="2:14" x14ac:dyDescent="0.25">
      <c r="B33" s="5" t="s">
        <v>0</v>
      </c>
      <c r="C33" s="14">
        <f t="shared" si="1"/>
        <v>3.0889866786983505E-2</v>
      </c>
      <c r="D33" s="14">
        <f t="shared" si="1"/>
        <v>3.6028731329200078E-2</v>
      </c>
      <c r="E33" s="14">
        <f t="shared" ref="E33:N33" si="13">E17/E$4</f>
        <v>8.9139359041302574E-2</v>
      </c>
      <c r="F33" s="14">
        <f t="shared" si="13"/>
        <v>2.459819485371879E-2</v>
      </c>
      <c r="G33" s="14">
        <f t="shared" si="13"/>
        <v>2.718292140186359E-2</v>
      </c>
      <c r="H33" s="14">
        <f t="shared" si="13"/>
        <v>3.5790439985048085E-2</v>
      </c>
      <c r="I33" s="14">
        <f t="shared" si="13"/>
        <v>2.432177113278032E-2</v>
      </c>
      <c r="J33" s="14">
        <f t="shared" si="13"/>
        <v>3.0350177271552148E-2</v>
      </c>
      <c r="K33" s="14">
        <f t="shared" si="13"/>
        <v>3.3515582754997969E-2</v>
      </c>
      <c r="L33" s="14">
        <f t="shared" si="13"/>
        <v>2.729489865794868E-2</v>
      </c>
      <c r="M33" s="14">
        <f t="shared" si="13"/>
        <v>2.6440351495717308E-2</v>
      </c>
      <c r="N33" s="14">
        <f t="shared" si="13"/>
        <v>2.990405055686492E-2</v>
      </c>
    </row>
    <row r="34" spans="2:14" x14ac:dyDescent="0.25">
      <c r="C34" s="14"/>
      <c r="D34" s="14"/>
    </row>
    <row r="35" spans="2:14" x14ac:dyDescent="0.25">
      <c r="B35" s="9"/>
      <c r="C35" s="8" t="s">
        <v>15</v>
      </c>
      <c r="D35" s="8" t="s">
        <v>14</v>
      </c>
      <c r="E35" s="8" t="s">
        <v>16</v>
      </c>
      <c r="F35" s="8" t="s">
        <v>17</v>
      </c>
      <c r="G35" s="8" t="s">
        <v>18</v>
      </c>
      <c r="H35" s="8" t="s">
        <v>19</v>
      </c>
      <c r="I35" s="8" t="s">
        <v>20</v>
      </c>
      <c r="J35" s="8" t="s">
        <v>21</v>
      </c>
      <c r="K35" s="8" t="s">
        <v>22</v>
      </c>
      <c r="L35" s="8" t="s">
        <v>23</v>
      </c>
      <c r="M35" s="8" t="s">
        <v>24</v>
      </c>
      <c r="N35" s="8" t="s">
        <v>25</v>
      </c>
    </row>
    <row r="36" spans="2:14" x14ac:dyDescent="0.25">
      <c r="B36" s="16" t="s">
        <v>13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2:14" x14ac:dyDescent="0.25">
      <c r="B37" s="16" t="s">
        <v>12</v>
      </c>
      <c r="C37" s="17">
        <f>($C21-C21)*C5</f>
        <v>0</v>
      </c>
      <c r="D37" s="17">
        <f>(D21-$C21)*D5</f>
        <v>4870.52256282902</v>
      </c>
      <c r="E37" s="17">
        <f t="shared" ref="E37:N37" si="14">(E21-$C21)*E5</f>
        <v>59808.948759985607</v>
      </c>
      <c r="F37" s="17">
        <f t="shared" si="14"/>
        <v>959.62198925175585</v>
      </c>
      <c r="G37" s="17">
        <f t="shared" si="14"/>
        <v>211.36302442260552</v>
      </c>
      <c r="H37" s="17">
        <f t="shared" si="14"/>
        <v>5211.776832277902</v>
      </c>
      <c r="I37" s="17">
        <f t="shared" si="14"/>
        <v>-54.602154025911553</v>
      </c>
      <c r="J37" s="17">
        <f t="shared" si="14"/>
        <v>-213.35462322753088</v>
      </c>
      <c r="K37" s="17">
        <f t="shared" si="14"/>
        <v>28.445513120241067</v>
      </c>
      <c r="L37" s="17">
        <f t="shared" si="14"/>
        <v>-8.9328490710420816</v>
      </c>
      <c r="M37" s="17">
        <f t="shared" si="14"/>
        <v>37.022430277900959</v>
      </c>
      <c r="N37" s="17">
        <f t="shared" si="14"/>
        <v>379.15526608992013</v>
      </c>
    </row>
    <row r="38" spans="2:14" x14ac:dyDescent="0.25">
      <c r="B38" s="16" t="s">
        <v>11</v>
      </c>
      <c r="C38" s="17">
        <f t="shared" ref="C38:C49" si="15">($C22-C22)*C6</f>
        <v>0</v>
      </c>
      <c r="D38" s="17">
        <f t="shared" ref="D38:N49" si="16">(D22-$C22)*D6</f>
        <v>894.24460834951913</v>
      </c>
      <c r="E38" s="17">
        <f t="shared" si="16"/>
        <v>362.55825581445418</v>
      </c>
      <c r="F38" s="17">
        <f t="shared" si="16"/>
        <v>914.37566891580377</v>
      </c>
      <c r="G38" s="17">
        <f t="shared" si="16"/>
        <v>1591.5723354173706</v>
      </c>
      <c r="H38" s="17">
        <f t="shared" si="16"/>
        <v>930.07411410675797</v>
      </c>
      <c r="I38" s="17">
        <f t="shared" si="16"/>
        <v>2686.7673861328944</v>
      </c>
      <c r="J38" s="17">
        <f t="shared" si="16"/>
        <v>-813.7989814732689</v>
      </c>
      <c r="K38" s="17">
        <f t="shared" si="16"/>
        <v>-1020.6896751940479</v>
      </c>
      <c r="L38" s="17">
        <f t="shared" si="16"/>
        <v>1656.0666956376358</v>
      </c>
      <c r="M38" s="17">
        <f t="shared" si="16"/>
        <v>188.47280853910311</v>
      </c>
      <c r="N38" s="17">
        <f t="shared" si="16"/>
        <v>1164.7218666699805</v>
      </c>
    </row>
    <row r="39" spans="2:14" x14ac:dyDescent="0.25">
      <c r="B39" s="19" t="s">
        <v>10</v>
      </c>
      <c r="C39" s="17">
        <f t="shared" si="15"/>
        <v>0</v>
      </c>
      <c r="D39" s="17">
        <f t="shared" si="16"/>
        <v>-131.19667733651605</v>
      </c>
      <c r="E39" s="17">
        <f t="shared" si="16"/>
        <v>-365.59344192162956</v>
      </c>
      <c r="F39" s="17">
        <f t="shared" si="16"/>
        <v>4661.4073464567246</v>
      </c>
      <c r="G39" s="17">
        <f t="shared" si="16"/>
        <v>927.59704632303408</v>
      </c>
      <c r="H39" s="17">
        <f t="shared" si="16"/>
        <v>-155.17682712839147</v>
      </c>
      <c r="I39" s="17">
        <f t="shared" si="16"/>
        <v>6570.5682371631574</v>
      </c>
      <c r="J39" s="17">
        <f t="shared" si="16"/>
        <v>3922.2205720828301</v>
      </c>
      <c r="K39" s="17">
        <f t="shared" si="16"/>
        <v>-5489.2247007272681</v>
      </c>
      <c r="L39" s="17">
        <f t="shared" si="16"/>
        <v>4245.2833597936833</v>
      </c>
      <c r="M39" s="17">
        <f t="shared" si="16"/>
        <v>2665.1699288383506</v>
      </c>
      <c r="N39" s="17">
        <f t="shared" si="16"/>
        <v>830.15140436462332</v>
      </c>
    </row>
    <row r="40" spans="2:14" x14ac:dyDescent="0.25">
      <c r="B40" s="20" t="s">
        <v>9</v>
      </c>
      <c r="C40" s="17">
        <f t="shared" si="15"/>
        <v>0</v>
      </c>
      <c r="D40" s="17">
        <f t="shared" si="16"/>
        <v>-178.6625469246907</v>
      </c>
      <c r="E40" s="17">
        <f t="shared" si="16"/>
        <v>0</v>
      </c>
      <c r="F40" s="17">
        <f t="shared" si="16"/>
        <v>-191.17106123364815</v>
      </c>
      <c r="G40" s="17">
        <f t="shared" si="16"/>
        <v>84.932485826480701</v>
      </c>
      <c r="H40" s="17">
        <f t="shared" si="16"/>
        <v>-76.015435784451512</v>
      </c>
      <c r="I40" s="17">
        <f t="shared" si="16"/>
        <v>-189.14453650503106</v>
      </c>
      <c r="J40" s="17">
        <f t="shared" si="16"/>
        <v>-229.37025058484474</v>
      </c>
      <c r="K40" s="17">
        <f t="shared" si="16"/>
        <v>-264.95818245717595</v>
      </c>
      <c r="L40" s="17">
        <f t="shared" si="16"/>
        <v>-90.457859642420075</v>
      </c>
      <c r="M40" s="17">
        <f t="shared" si="16"/>
        <v>-109.67820797984544</v>
      </c>
      <c r="N40" s="17">
        <f t="shared" si="16"/>
        <v>949.74188157780054</v>
      </c>
    </row>
    <row r="41" spans="2:14" x14ac:dyDescent="0.25">
      <c r="B41" s="19" t="s">
        <v>8</v>
      </c>
      <c r="C41" s="17">
        <f t="shared" si="15"/>
        <v>0</v>
      </c>
      <c r="D41" s="17">
        <f t="shared" si="16"/>
        <v>608.04805323432754</v>
      </c>
      <c r="E41" s="17">
        <f t="shared" si="16"/>
        <v>-326.15652929864808</v>
      </c>
      <c r="F41" s="17">
        <f t="shared" si="16"/>
        <v>-936.98613127647388</v>
      </c>
      <c r="G41" s="17">
        <f t="shared" si="16"/>
        <v>-436.80238638355877</v>
      </c>
      <c r="H41" s="17">
        <f t="shared" si="16"/>
        <v>1732.4754747283994</v>
      </c>
      <c r="I41" s="17">
        <f t="shared" si="16"/>
        <v>99.072281147863393</v>
      </c>
      <c r="J41" s="17">
        <f t="shared" si="16"/>
        <v>-1965.2776285812936</v>
      </c>
      <c r="K41" s="17">
        <f t="shared" si="16"/>
        <v>-1418.8374685133267</v>
      </c>
      <c r="L41" s="17">
        <f t="shared" si="16"/>
        <v>-49.419542690510873</v>
      </c>
      <c r="M41" s="17">
        <f t="shared" si="16"/>
        <v>-666.38352235569096</v>
      </c>
      <c r="N41" s="17">
        <f t="shared" si="16"/>
        <v>37.979281926745486</v>
      </c>
    </row>
    <row r="42" spans="2:14" x14ac:dyDescent="0.25">
      <c r="B42" s="19" t="s">
        <v>7</v>
      </c>
      <c r="C42" s="17">
        <f t="shared" si="15"/>
        <v>0</v>
      </c>
      <c r="D42" s="17">
        <f t="shared" si="16"/>
        <v>-6011.6841207896523</v>
      </c>
      <c r="E42" s="17">
        <f t="shared" si="16"/>
        <v>-108.90715239809711</v>
      </c>
      <c r="F42" s="17">
        <f t="shared" si="16"/>
        <v>1126.3528990066834</v>
      </c>
      <c r="G42" s="17">
        <f t="shared" si="16"/>
        <v>7115.6604185268798</v>
      </c>
      <c r="H42" s="17">
        <f t="shared" si="16"/>
        <v>-4743.3106891867246</v>
      </c>
      <c r="I42" s="17">
        <f t="shared" si="16"/>
        <v>11139.935711654673</v>
      </c>
      <c r="J42" s="17">
        <f t="shared" si="16"/>
        <v>23729.761319857291</v>
      </c>
      <c r="K42" s="17">
        <f t="shared" si="16"/>
        <v>8015.3556127070133</v>
      </c>
      <c r="L42" s="17">
        <f t="shared" si="16"/>
        <v>6249.2343000942101</v>
      </c>
      <c r="M42" s="17">
        <f t="shared" si="16"/>
        <v>8498.5950345192869</v>
      </c>
      <c r="N42" s="17">
        <f t="shared" si="16"/>
        <v>-846.34099475024027</v>
      </c>
    </row>
    <row r="43" spans="2:14" x14ac:dyDescent="0.25">
      <c r="B43" s="19" t="s">
        <v>6</v>
      </c>
      <c r="C43" s="17">
        <f t="shared" si="15"/>
        <v>0</v>
      </c>
      <c r="D43" s="17">
        <f t="shared" si="16"/>
        <v>-11608.581439995976</v>
      </c>
      <c r="E43" s="17">
        <f t="shared" si="16"/>
        <v>-4122.9487200034873</v>
      </c>
      <c r="F43" s="17">
        <f t="shared" si="16"/>
        <v>17855.121585049819</v>
      </c>
      <c r="G43" s="17">
        <f t="shared" si="16"/>
        <v>6119.955460409602</v>
      </c>
      <c r="H43" s="17">
        <f t="shared" si="16"/>
        <v>-6133.9654027173065</v>
      </c>
      <c r="I43" s="17">
        <f t="shared" si="16"/>
        <v>-2348.7284833350022</v>
      </c>
      <c r="J43" s="17">
        <f t="shared" si="16"/>
        <v>733.62345112526634</v>
      </c>
      <c r="K43" s="17">
        <f t="shared" si="16"/>
        <v>4618.7878877174471</v>
      </c>
      <c r="L43" s="17">
        <f t="shared" si="16"/>
        <v>1479.0274468340335</v>
      </c>
      <c r="M43" s="17">
        <f t="shared" si="16"/>
        <v>13317.702230548406</v>
      </c>
      <c r="N43" s="17">
        <f t="shared" si="16"/>
        <v>-190.22035614408861</v>
      </c>
    </row>
    <row r="44" spans="2:14" x14ac:dyDescent="0.25">
      <c r="B44" s="19" t="s">
        <v>5</v>
      </c>
      <c r="C44" s="17">
        <f t="shared" si="15"/>
        <v>0</v>
      </c>
      <c r="D44" s="17">
        <f t="shared" si="16"/>
        <v>-79.120347908002103</v>
      </c>
      <c r="E44" s="17">
        <f t="shared" si="16"/>
        <v>128.3764333087214</v>
      </c>
      <c r="F44" s="17">
        <f t="shared" si="16"/>
        <v>734.9989426121308</v>
      </c>
      <c r="G44" s="17">
        <f t="shared" si="16"/>
        <v>-116.52563418806659</v>
      </c>
      <c r="H44" s="17">
        <f t="shared" si="16"/>
        <v>-82.302857178489745</v>
      </c>
      <c r="I44" s="17">
        <f t="shared" si="16"/>
        <v>-119.93804455639599</v>
      </c>
      <c r="J44" s="17">
        <f t="shared" si="16"/>
        <v>-305.87518625084289</v>
      </c>
      <c r="K44" s="17">
        <f t="shared" si="16"/>
        <v>-253.99847775730234</v>
      </c>
      <c r="L44" s="17">
        <f t="shared" si="16"/>
        <v>-130.48396671755205</v>
      </c>
      <c r="M44" s="17">
        <f t="shared" si="16"/>
        <v>-108.19841084324121</v>
      </c>
      <c r="N44" s="17">
        <f t="shared" si="16"/>
        <v>-50.121994209904358</v>
      </c>
    </row>
    <row r="45" spans="2:14" x14ac:dyDescent="0.25">
      <c r="B45" s="19" t="s">
        <v>4</v>
      </c>
      <c r="C45" s="17">
        <f t="shared" si="15"/>
        <v>0</v>
      </c>
      <c r="D45" s="17">
        <f t="shared" si="16"/>
        <v>-1221.7238310357268</v>
      </c>
      <c r="E45" s="17">
        <f t="shared" si="16"/>
        <v>-509.62720933818338</v>
      </c>
      <c r="F45" s="17">
        <f t="shared" si="16"/>
        <v>-546.29311174115173</v>
      </c>
      <c r="G45" s="17">
        <f t="shared" si="16"/>
        <v>-548.99080022673957</v>
      </c>
      <c r="H45" s="17">
        <f t="shared" si="16"/>
        <v>10.929318981928754</v>
      </c>
      <c r="I45" s="17">
        <f t="shared" si="16"/>
        <v>-956.60338454386283</v>
      </c>
      <c r="J45" s="17">
        <f t="shared" si="16"/>
        <v>-557.86756013548631</v>
      </c>
      <c r="K45" s="17">
        <f t="shared" si="16"/>
        <v>243.89286521714959</v>
      </c>
      <c r="L45" s="17">
        <f t="shared" si="16"/>
        <v>-358.98675293898157</v>
      </c>
      <c r="M45" s="17">
        <f t="shared" si="16"/>
        <v>-409.87208766201991</v>
      </c>
      <c r="N45" s="17">
        <f t="shared" si="16"/>
        <v>-474.32116590727213</v>
      </c>
    </row>
    <row r="46" spans="2:14" x14ac:dyDescent="0.25">
      <c r="B46" s="19" t="s">
        <v>3</v>
      </c>
      <c r="C46" s="17">
        <f t="shared" si="15"/>
        <v>0</v>
      </c>
      <c r="D46" s="17">
        <f t="shared" si="16"/>
        <v>32256.95318701537</v>
      </c>
      <c r="E46" s="17">
        <f t="shared" si="16"/>
        <v>9482.397935246232</v>
      </c>
      <c r="F46" s="17">
        <f t="shared" si="16"/>
        <v>-392.49385750222723</v>
      </c>
      <c r="G46" s="17">
        <f t="shared" si="16"/>
        <v>-6420.3022011295507</v>
      </c>
      <c r="H46" s="17">
        <f t="shared" si="16"/>
        <v>6581.5229414173227</v>
      </c>
      <c r="I46" s="17">
        <f t="shared" si="16"/>
        <v>-6136.9587989685615</v>
      </c>
      <c r="J46" s="17">
        <f t="shared" si="16"/>
        <v>-8353.9583924969484</v>
      </c>
      <c r="K46" s="17">
        <f t="shared" si="16"/>
        <v>-10199.472343474712</v>
      </c>
      <c r="L46" s="17">
        <f t="shared" si="16"/>
        <v>-3763.2066931949184</v>
      </c>
      <c r="M46" s="17">
        <f t="shared" si="16"/>
        <v>-6570.8990007994944</v>
      </c>
      <c r="N46" s="17">
        <f t="shared" si="16"/>
        <v>-3220.4226641542982</v>
      </c>
    </row>
    <row r="47" spans="2:14" x14ac:dyDescent="0.25">
      <c r="B47" s="19" t="s">
        <v>2</v>
      </c>
      <c r="C47" s="17">
        <f t="shared" si="15"/>
        <v>0</v>
      </c>
      <c r="D47" s="17">
        <f t="shared" si="16"/>
        <v>-11011.284689252354</v>
      </c>
      <c r="E47" s="17">
        <f t="shared" si="16"/>
        <v>-1139.8932051063841</v>
      </c>
      <c r="F47" s="17">
        <f t="shared" si="16"/>
        <v>-13338.275977100215</v>
      </c>
      <c r="G47" s="17">
        <f t="shared" si="16"/>
        <v>-3192.7799754782895</v>
      </c>
      <c r="H47" s="17">
        <f t="shared" si="16"/>
        <v>2088.0214373159697</v>
      </c>
      <c r="I47" s="17">
        <f t="shared" si="16"/>
        <v>-7316.2474569309097</v>
      </c>
      <c r="J47" s="17">
        <f t="shared" si="16"/>
        <v>13229.704738090832</v>
      </c>
      <c r="K47" s="17">
        <f t="shared" si="16"/>
        <v>47703.502985545296</v>
      </c>
      <c r="L47" s="17">
        <f t="shared" si="16"/>
        <v>-8145.0019951752711</v>
      </c>
      <c r="M47" s="17">
        <f t="shared" si="16"/>
        <v>-3434.808166110869</v>
      </c>
      <c r="N47" s="17">
        <f t="shared" si="16"/>
        <v>1759.3385176076833</v>
      </c>
    </row>
    <row r="48" spans="2:14" x14ac:dyDescent="0.25">
      <c r="B48" s="19" t="s">
        <v>1</v>
      </c>
      <c r="C48" s="17">
        <f t="shared" si="15"/>
        <v>0</v>
      </c>
      <c r="D48" s="17">
        <f t="shared" si="16"/>
        <v>-2025.510492280679</v>
      </c>
      <c r="E48" s="17">
        <f t="shared" si="16"/>
        <v>-1333.5755393168135</v>
      </c>
      <c r="F48" s="17">
        <f t="shared" si="16"/>
        <v>-3325.5864031543324</v>
      </c>
      <c r="G48" s="17">
        <f t="shared" si="16"/>
        <v>-1764.3643153707258</v>
      </c>
      <c r="H48" s="17">
        <f t="shared" si="16"/>
        <v>-3351.4539172965297</v>
      </c>
      <c r="I48" s="17">
        <f t="shared" si="16"/>
        <v>-1900.3880181107397</v>
      </c>
      <c r="J48" s="17">
        <f t="shared" si="16"/>
        <v>-5468.3482323855051</v>
      </c>
      <c r="K48" s="17">
        <f t="shared" si="16"/>
        <v>-8415.2189621710404</v>
      </c>
      <c r="L48" s="17">
        <f t="shared" si="16"/>
        <v>1964.2640576057527</v>
      </c>
      <c r="M48" s="17">
        <f t="shared" si="16"/>
        <v>-1530.2599144768183</v>
      </c>
      <c r="N48" s="17">
        <f t="shared" si="16"/>
        <v>-297.32750343223046</v>
      </c>
    </row>
    <row r="49" spans="2:14" x14ac:dyDescent="0.25">
      <c r="B49" s="19" t="s">
        <v>0</v>
      </c>
      <c r="C49" s="17">
        <f t="shared" si="15"/>
        <v>0</v>
      </c>
      <c r="D49" s="17">
        <f t="shared" si="16"/>
        <v>691.65519533055533</v>
      </c>
      <c r="E49" s="17">
        <f t="shared" si="16"/>
        <v>3599.7021223324095</v>
      </c>
      <c r="F49" s="17">
        <f t="shared" si="16"/>
        <v>-580.97298631766375</v>
      </c>
      <c r="G49" s="17">
        <f t="shared" si="16"/>
        <v>-172.52865211425109</v>
      </c>
      <c r="H49" s="17">
        <f t="shared" si="16"/>
        <v>430.27522736326824</v>
      </c>
      <c r="I49" s="17">
        <f t="shared" si="16"/>
        <v>-605.21717405655238</v>
      </c>
      <c r="J49" s="17">
        <f t="shared" si="16"/>
        <v>-80.400785250901805</v>
      </c>
      <c r="K49" s="17">
        <f t="shared" si="16"/>
        <v>481.56418568175684</v>
      </c>
      <c r="L49" s="17">
        <f t="shared" si="16"/>
        <v>-172.52252051238125</v>
      </c>
      <c r="M49" s="17">
        <f t="shared" si="16"/>
        <v>-300.99191139299313</v>
      </c>
      <c r="N49" s="17">
        <f t="shared" si="16"/>
        <v>-20.413296677065528</v>
      </c>
    </row>
    <row r="50" spans="2:14" x14ac:dyDescent="0.25">
      <c r="B50" s="21" t="s">
        <v>26</v>
      </c>
      <c r="C50" s="17"/>
      <c r="D50" s="22">
        <f>SUM(D37:D49)</f>
        <v>7053.6594612351946</v>
      </c>
      <c r="E50" s="22">
        <f t="shared" ref="E50:N50" si="17">SUM(E37:E49)</f>
        <v>65475.281709304189</v>
      </c>
      <c r="F50" s="22">
        <f t="shared" si="17"/>
        <v>6940.0989029672082</v>
      </c>
      <c r="G50" s="22">
        <f t="shared" si="17"/>
        <v>3398.7868060347882</v>
      </c>
      <c r="H50" s="22">
        <f t="shared" si="17"/>
        <v>2442.8502168996552</v>
      </c>
      <c r="I50" s="22">
        <f t="shared" si="17"/>
        <v>868.51556506562554</v>
      </c>
      <c r="J50" s="22">
        <f t="shared" si="17"/>
        <v>23627.058440769593</v>
      </c>
      <c r="K50" s="22">
        <f t="shared" si="17"/>
        <v>34029.14923969403</v>
      </c>
      <c r="L50" s="22">
        <f t="shared" si="17"/>
        <v>2874.8636800222371</v>
      </c>
      <c r="M50" s="22">
        <f t="shared" si="17"/>
        <v>11575.871211102072</v>
      </c>
      <c r="N50" s="22">
        <f t="shared" si="17"/>
        <v>21.920242961653987</v>
      </c>
    </row>
    <row r="52" spans="2:14" x14ac:dyDescent="0.25">
      <c r="B52" s="9"/>
      <c r="C52" s="8" t="s">
        <v>15</v>
      </c>
      <c r="D52" s="8" t="s">
        <v>14</v>
      </c>
      <c r="E52" s="8" t="s">
        <v>16</v>
      </c>
      <c r="F52" s="8" t="s">
        <v>17</v>
      </c>
      <c r="G52" s="8" t="s">
        <v>18</v>
      </c>
      <c r="H52" s="8" t="s">
        <v>19</v>
      </c>
      <c r="I52" s="8" t="s">
        <v>20</v>
      </c>
      <c r="J52" s="8" t="s">
        <v>21</v>
      </c>
      <c r="K52" s="8" t="s">
        <v>22</v>
      </c>
      <c r="L52" s="8" t="s">
        <v>23</v>
      </c>
      <c r="M52" s="8" t="s">
        <v>24</v>
      </c>
      <c r="N52" s="8" t="s">
        <v>25</v>
      </c>
    </row>
    <row r="53" spans="2:14" x14ac:dyDescent="0.25">
      <c r="B53" s="23" t="s">
        <v>27</v>
      </c>
      <c r="C53" s="24"/>
      <c r="D53" s="25">
        <f>D50/D4</f>
        <v>1.8881695304845941E-3</v>
      </c>
      <c r="E53" s="25">
        <f t="shared" ref="E53:N53" si="18">E50/E4</f>
        <v>9.4443584656721855E-2</v>
      </c>
      <c r="F53" s="25">
        <f t="shared" si="18"/>
        <v>1.8487535750407993E-3</v>
      </c>
      <c r="G53" s="25">
        <f t="shared" si="18"/>
        <v>1.9850662758397713E-3</v>
      </c>
      <c r="H53" s="25">
        <f t="shared" si="18"/>
        <v>9.957823268574252E-4</v>
      </c>
      <c r="I53" s="25">
        <f t="shared" si="18"/>
        <v>2.2924561070902945E-4</v>
      </c>
      <c r="J53" s="25">
        <f t="shared" si="18"/>
        <v>4.8134290898042614E-3</v>
      </c>
      <c r="K53" s="25">
        <f t="shared" si="18"/>
        <v>6.2185829426189406E-3</v>
      </c>
      <c r="L53" s="25">
        <f t="shared" si="18"/>
        <v>1.6351138320821912E-3</v>
      </c>
      <c r="M53" s="25">
        <f t="shared" si="18"/>
        <v>4.5245853958947105E-3</v>
      </c>
      <c r="N53" s="25">
        <f t="shared" si="18"/>
        <v>3.1656157518909703E-5</v>
      </c>
    </row>
    <row r="56" spans="2:14" x14ac:dyDescent="0.25">
      <c r="B56" s="9"/>
      <c r="C56" s="8" t="s">
        <v>15</v>
      </c>
      <c r="D56" s="8" t="s">
        <v>14</v>
      </c>
      <c r="E56" s="8" t="s">
        <v>16</v>
      </c>
      <c r="F56" s="8" t="s">
        <v>17</v>
      </c>
      <c r="G56" s="8" t="s">
        <v>18</v>
      </c>
      <c r="H56" s="8" t="s">
        <v>19</v>
      </c>
      <c r="I56" s="8" t="s">
        <v>20</v>
      </c>
      <c r="J56" s="8" t="s">
        <v>21</v>
      </c>
      <c r="K56" s="8" t="s">
        <v>22</v>
      </c>
      <c r="L56" s="8" t="s">
        <v>23</v>
      </c>
      <c r="M56" s="8" t="s">
        <v>24</v>
      </c>
      <c r="N56" s="8" t="s">
        <v>25</v>
      </c>
    </row>
    <row r="57" spans="2:14" x14ac:dyDescent="0.25">
      <c r="B57" s="7" t="s">
        <v>13</v>
      </c>
      <c r="C57" s="4">
        <f t="shared" ref="C57:N57" si="19">(C4/C$4)/($C4/$C$4)</f>
        <v>1</v>
      </c>
      <c r="D57" s="4">
        <f t="shared" si="19"/>
        <v>1</v>
      </c>
      <c r="E57" s="4">
        <f t="shared" si="19"/>
        <v>1</v>
      </c>
      <c r="F57" s="4">
        <f t="shared" si="19"/>
        <v>1</v>
      </c>
      <c r="G57" s="4">
        <f t="shared" si="19"/>
        <v>1</v>
      </c>
      <c r="H57" s="4">
        <f t="shared" si="19"/>
        <v>1</v>
      </c>
      <c r="I57" s="4">
        <f t="shared" si="19"/>
        <v>1</v>
      </c>
      <c r="J57" s="4">
        <f t="shared" si="19"/>
        <v>1</v>
      </c>
      <c r="K57" s="4">
        <f t="shared" si="19"/>
        <v>1</v>
      </c>
      <c r="L57" s="4">
        <f t="shared" si="19"/>
        <v>1</v>
      </c>
      <c r="M57" s="4">
        <f t="shared" si="19"/>
        <v>1</v>
      </c>
      <c r="N57" s="4">
        <f t="shared" si="19"/>
        <v>1</v>
      </c>
    </row>
    <row r="58" spans="2:14" x14ac:dyDescent="0.25">
      <c r="B58" s="7" t="s">
        <v>12</v>
      </c>
      <c r="C58" s="4">
        <f t="shared" ref="C58:N58" si="20">(C5/C$4)/($C5/$C$4)</f>
        <v>1</v>
      </c>
      <c r="D58" s="4">
        <f t="shared" si="20"/>
        <v>2.3944395866722918</v>
      </c>
      <c r="E58" s="4">
        <f t="shared" si="20"/>
        <v>15.372260017872012</v>
      </c>
      <c r="F58" s="4">
        <f t="shared" si="20"/>
        <v>1.4511355950681308</v>
      </c>
      <c r="G58" s="4">
        <f t="shared" si="20"/>
        <v>1.2524238103948702</v>
      </c>
      <c r="H58" s="4">
        <f t="shared" si="20"/>
        <v>2.8855191740030457</v>
      </c>
      <c r="I58" s="4">
        <f t="shared" si="20"/>
        <v>0.96161758160099353</v>
      </c>
      <c r="J58" s="4">
        <f t="shared" si="20"/>
        <v>0.8724061320990254</v>
      </c>
      <c r="K58" s="4">
        <f t="shared" si="20"/>
        <v>1.0131397256973746</v>
      </c>
      <c r="L58" s="4">
        <f t="shared" si="20"/>
        <v>0.98681480344799355</v>
      </c>
      <c r="M58" s="4">
        <f t="shared" si="20"/>
        <v>1.0357787020734972</v>
      </c>
      <c r="N58" s="4">
        <f t="shared" si="20"/>
        <v>1.7854063190367921</v>
      </c>
    </row>
    <row r="59" spans="2:14" x14ac:dyDescent="0.25">
      <c r="B59" s="7" t="s">
        <v>11</v>
      </c>
      <c r="C59" s="4">
        <f t="shared" ref="C59:N59" si="21">(C6/C$4)/($C6/$C$4)</f>
        <v>1</v>
      </c>
      <c r="D59" s="4">
        <f t="shared" si="21"/>
        <v>1.188005656858595</v>
      </c>
      <c r="E59" s="4">
        <f t="shared" si="21"/>
        <v>1.3590428840149038</v>
      </c>
      <c r="F59" s="4">
        <f t="shared" si="21"/>
        <v>1.1908482584972337</v>
      </c>
      <c r="G59" s="4">
        <f t="shared" si="21"/>
        <v>1.5570380315398176</v>
      </c>
      <c r="H59" s="4">
        <f t="shared" si="21"/>
        <v>1.2770110407907693</v>
      </c>
      <c r="I59" s="4">
        <f t="shared" si="21"/>
        <v>1.4548289941392991</v>
      </c>
      <c r="J59" s="4">
        <f t="shared" si="21"/>
        <v>0.80871947104166597</v>
      </c>
      <c r="K59" s="4">
        <f t="shared" si="21"/>
        <v>0.77561453506322497</v>
      </c>
      <c r="L59" s="4">
        <f t="shared" si="21"/>
        <v>1.5624739113136064</v>
      </c>
      <c r="M59" s="4">
        <f t="shared" si="21"/>
        <v>1.0645665509678128</v>
      </c>
      <c r="N59" s="4">
        <f t="shared" si="21"/>
        <v>1.8488620988272464</v>
      </c>
    </row>
    <row r="60" spans="2:14" x14ac:dyDescent="0.25">
      <c r="B60" s="5" t="s">
        <v>10</v>
      </c>
      <c r="C60" s="4">
        <f t="shared" ref="C60:N60" si="22">(C7/C$4)/($C7/$C$4)</f>
        <v>1</v>
      </c>
      <c r="D60" s="4">
        <f t="shared" si="22"/>
        <v>0.99643044084128496</v>
      </c>
      <c r="E60" s="4">
        <f t="shared" si="22"/>
        <v>5.6612953547815696E-2</v>
      </c>
      <c r="F60" s="4">
        <f t="shared" si="22"/>
        <v>1.1129926904001923</v>
      </c>
      <c r="G60" s="4">
        <f t="shared" si="22"/>
        <v>1.0521489371996617</v>
      </c>
      <c r="H60" s="4">
        <f t="shared" si="22"/>
        <v>0.99355213374580797</v>
      </c>
      <c r="I60" s="4">
        <f t="shared" si="22"/>
        <v>1.152415613150376</v>
      </c>
      <c r="J60" s="4">
        <f t="shared" si="22"/>
        <v>1.0752618576489765</v>
      </c>
      <c r="K60" s="4">
        <f t="shared" si="22"/>
        <v>0.88523635131176082</v>
      </c>
      <c r="L60" s="4">
        <f t="shared" si="22"/>
        <v>1.2032352800756807</v>
      </c>
      <c r="M60" s="4">
        <f t="shared" si="22"/>
        <v>1.0962402009790992</v>
      </c>
      <c r="N60" s="4">
        <f t="shared" si="22"/>
        <v>1.1094405677902806</v>
      </c>
    </row>
    <row r="61" spans="2:14" x14ac:dyDescent="0.25">
      <c r="B61" s="6" t="s">
        <v>9</v>
      </c>
      <c r="C61" s="4">
        <f t="shared" ref="C61:N61" si="23">(C8/C$4)/($C8/$C$4)</f>
        <v>1</v>
      </c>
      <c r="D61" s="4">
        <f t="shared" si="23"/>
        <v>0.3672981776329583</v>
      </c>
      <c r="E61" s="4">
        <f t="shared" si="23"/>
        <v>0</v>
      </c>
      <c r="F61" s="4">
        <f t="shared" si="23"/>
        <v>0.55046421686736524</v>
      </c>
      <c r="G61" s="4">
        <f t="shared" si="23"/>
        <v>1.2007399471293643</v>
      </c>
      <c r="H61" s="4">
        <f t="shared" si="23"/>
        <v>0.1846685898934971</v>
      </c>
      <c r="I61" s="4">
        <f t="shared" si="23"/>
        <v>0.58607431094624352</v>
      </c>
      <c r="J61" s="4">
        <f t="shared" si="23"/>
        <v>0.3485390884966354</v>
      </c>
      <c r="K61" s="4">
        <f t="shared" si="23"/>
        <v>0.62134720130448151</v>
      </c>
      <c r="L61" s="4">
        <f t="shared" si="23"/>
        <v>0.4982827231195463</v>
      </c>
      <c r="M61" s="4">
        <f t="shared" si="23"/>
        <v>0.29581068819472106</v>
      </c>
      <c r="N61" s="4">
        <f t="shared" si="23"/>
        <v>3.1295690558017295</v>
      </c>
    </row>
    <row r="62" spans="2:14" x14ac:dyDescent="0.25">
      <c r="B62" s="5" t="s">
        <v>8</v>
      </c>
      <c r="C62" s="4">
        <f t="shared" ref="C62:N62" si="24">(C9/C$4)/($C9/$C$4)</f>
        <v>1</v>
      </c>
      <c r="D62" s="4">
        <f t="shared" si="24"/>
        <v>1.071618926188604</v>
      </c>
      <c r="E62" s="4">
        <f t="shared" si="24"/>
        <v>0.33216789221018311</v>
      </c>
      <c r="F62" s="4">
        <f t="shared" si="24"/>
        <v>0.86374041170852134</v>
      </c>
      <c r="G62" s="4">
        <f t="shared" si="24"/>
        <v>0.86014876666065521</v>
      </c>
      <c r="H62" s="4">
        <f t="shared" si="24"/>
        <v>1.2635414639374329</v>
      </c>
      <c r="I62" s="4">
        <f t="shared" si="24"/>
        <v>1.0121820599405176</v>
      </c>
      <c r="J62" s="4">
        <f t="shared" si="24"/>
        <v>0.74741214540559298</v>
      </c>
      <c r="K62" s="4">
        <f t="shared" si="24"/>
        <v>0.85741033202904426</v>
      </c>
      <c r="L62" s="4">
        <f t="shared" si="24"/>
        <v>0.98656594505670592</v>
      </c>
      <c r="M62" s="4">
        <f t="shared" si="24"/>
        <v>0.85662937769365743</v>
      </c>
      <c r="N62" s="4">
        <f t="shared" si="24"/>
        <v>1.0252257371257916</v>
      </c>
    </row>
    <row r="63" spans="2:14" x14ac:dyDescent="0.25">
      <c r="B63" s="5" t="s">
        <v>7</v>
      </c>
      <c r="C63" s="4">
        <f t="shared" ref="C63:N63" si="25">(C10/C$4)/($C10/$C$4)</f>
        <v>1</v>
      </c>
      <c r="D63" s="4">
        <f t="shared" si="25"/>
        <v>0.70675769640663577</v>
      </c>
      <c r="E63" s="4">
        <f t="shared" si="25"/>
        <v>2.0658163092979704E-2</v>
      </c>
      <c r="F63" s="4">
        <f t="shared" si="25"/>
        <v>1.0372543593624932</v>
      </c>
      <c r="G63" s="4">
        <f t="shared" si="25"/>
        <v>1.3861323040892195</v>
      </c>
      <c r="H63" s="4">
        <f t="shared" si="25"/>
        <v>0.53140152718979283</v>
      </c>
      <c r="I63" s="4">
        <f t="shared" si="25"/>
        <v>1.2928979767349513</v>
      </c>
      <c r="J63" s="4">
        <f t="shared" si="25"/>
        <v>1.4341334481870187</v>
      </c>
      <c r="K63" s="4">
        <f t="shared" si="25"/>
        <v>1.162300294235183</v>
      </c>
      <c r="L63" s="4">
        <f t="shared" si="25"/>
        <v>1.3412811131884712</v>
      </c>
      <c r="M63" s="4">
        <f t="shared" si="25"/>
        <v>1.323289674770606</v>
      </c>
      <c r="N63" s="4">
        <f t="shared" si="25"/>
        <v>0.80428580346315681</v>
      </c>
    </row>
    <row r="64" spans="2:14" x14ac:dyDescent="0.25">
      <c r="B64" s="5" t="s">
        <v>6</v>
      </c>
      <c r="C64" s="4">
        <f t="shared" ref="C64:N64" si="26">(C11/C$4)/($C11/$C$4)</f>
        <v>1</v>
      </c>
      <c r="D64" s="4">
        <f t="shared" si="26"/>
        <v>0.90619365026311249</v>
      </c>
      <c r="E64" s="4">
        <f t="shared" si="26"/>
        <v>0.20451085539414482</v>
      </c>
      <c r="F64" s="4">
        <f t="shared" si="26"/>
        <v>1.1165337996715869</v>
      </c>
      <c r="G64" s="4">
        <f t="shared" si="26"/>
        <v>1.0897281630238409</v>
      </c>
      <c r="H64" s="4">
        <f t="shared" si="26"/>
        <v>0.92614544148672373</v>
      </c>
      <c r="I64" s="4">
        <f t="shared" si="26"/>
        <v>0.98274305734753387</v>
      </c>
      <c r="J64" s="4">
        <f t="shared" si="26"/>
        <v>1.0040719356167112</v>
      </c>
      <c r="K64" s="4">
        <f t="shared" si="26"/>
        <v>1.0225797318558707</v>
      </c>
      <c r="L64" s="4">
        <f t="shared" si="26"/>
        <v>1.0225055128565299</v>
      </c>
      <c r="M64" s="4">
        <f t="shared" si="26"/>
        <v>1.1264163011876369</v>
      </c>
      <c r="N64" s="4">
        <f t="shared" si="26"/>
        <v>0.99242786271689176</v>
      </c>
    </row>
    <row r="65" spans="2:14" x14ac:dyDescent="0.25">
      <c r="B65" s="5" t="s">
        <v>5</v>
      </c>
      <c r="C65" s="4">
        <f t="shared" ref="C65:N65" si="27">(C12/C$4)/($C12/$C$4)</f>
        <v>1</v>
      </c>
      <c r="D65" s="4">
        <f t="shared" si="27"/>
        <v>0.94234468089777979</v>
      </c>
      <c r="E65" s="4">
        <f t="shared" si="27"/>
        <v>1.3514829741663001</v>
      </c>
      <c r="F65" s="4">
        <f t="shared" si="27"/>
        <v>1.3673332130007465</v>
      </c>
      <c r="G65" s="4">
        <f t="shared" si="27"/>
        <v>0.77461783246108851</v>
      </c>
      <c r="H65" s="4">
        <f t="shared" si="27"/>
        <v>0.90489122460338534</v>
      </c>
      <c r="I65" s="4">
        <f t="shared" si="27"/>
        <v>0.91083938288823219</v>
      </c>
      <c r="J65" s="4">
        <f t="shared" si="27"/>
        <v>0.80024314850783285</v>
      </c>
      <c r="K65" s="4">
        <f t="shared" si="27"/>
        <v>0.86184115121422777</v>
      </c>
      <c r="L65" s="4">
        <f t="shared" si="27"/>
        <v>0.74417113362238152</v>
      </c>
      <c r="M65" s="4">
        <f t="shared" si="27"/>
        <v>0.87618121885444999</v>
      </c>
      <c r="N65" s="4">
        <f t="shared" si="27"/>
        <v>0.7536050050437707</v>
      </c>
    </row>
    <row r="66" spans="2:14" x14ac:dyDescent="0.25">
      <c r="B66" s="5" t="s">
        <v>4</v>
      </c>
      <c r="C66" s="4">
        <f t="shared" ref="C66:N66" si="28">(C13/C$4)/($C13/$C$4)</f>
        <v>1</v>
      </c>
      <c r="D66" s="4">
        <f t="shared" si="28"/>
        <v>0.88232296591324444</v>
      </c>
      <c r="E66" s="4">
        <f t="shared" si="28"/>
        <v>0.62891062842395984</v>
      </c>
      <c r="F66" s="4">
        <f t="shared" si="28"/>
        <v>0.95144014566893842</v>
      </c>
      <c r="G66" s="4">
        <f t="shared" si="28"/>
        <v>0.8849711441085879</v>
      </c>
      <c r="H66" s="4">
        <f t="shared" si="28"/>
        <v>1.0014124316929189</v>
      </c>
      <c r="I66" s="4">
        <f t="shared" si="28"/>
        <v>0.91211259547942347</v>
      </c>
      <c r="J66" s="4">
        <f t="shared" si="28"/>
        <v>0.96251223687004306</v>
      </c>
      <c r="K66" s="4">
        <f t="shared" si="28"/>
        <v>1.0139553381887025</v>
      </c>
      <c r="L66" s="4">
        <f t="shared" si="28"/>
        <v>0.93032200911162966</v>
      </c>
      <c r="M66" s="4">
        <f t="shared" si="28"/>
        <v>0.94624883979889729</v>
      </c>
      <c r="N66" s="4">
        <f t="shared" si="28"/>
        <v>0.68035277976187025</v>
      </c>
    </row>
    <row r="67" spans="2:14" x14ac:dyDescent="0.25">
      <c r="B67" s="5" t="s">
        <v>3</v>
      </c>
      <c r="C67" s="4">
        <f t="shared" ref="C67:N67" si="29">(C14/C$4)/($C14/$C$4)</f>
        <v>1</v>
      </c>
      <c r="D67" s="4">
        <f t="shared" si="29"/>
        <v>1.3288706286898686</v>
      </c>
      <c r="E67" s="4">
        <f t="shared" si="29"/>
        <v>1.4707024006725213</v>
      </c>
      <c r="F67" s="4">
        <f t="shared" si="29"/>
        <v>0.99467988713138933</v>
      </c>
      <c r="G67" s="4">
        <f t="shared" si="29"/>
        <v>0.74538511150301034</v>
      </c>
      <c r="H67" s="4">
        <f t="shared" si="29"/>
        <v>1.1211159636243713</v>
      </c>
      <c r="I67" s="4">
        <f t="shared" si="29"/>
        <v>0.90989628677609313</v>
      </c>
      <c r="J67" s="4">
        <f t="shared" si="29"/>
        <v>0.9047986179843589</v>
      </c>
      <c r="K67" s="4">
        <f t="shared" si="29"/>
        <v>0.89454317584388232</v>
      </c>
      <c r="L67" s="4">
        <f t="shared" si="29"/>
        <v>0.8763914116613658</v>
      </c>
      <c r="M67" s="4">
        <f t="shared" si="29"/>
        <v>0.84642550130424044</v>
      </c>
      <c r="N67" s="4">
        <f t="shared" si="29"/>
        <v>0.62088158297432683</v>
      </c>
    </row>
    <row r="68" spans="2:14" x14ac:dyDescent="0.25">
      <c r="B68" s="5" t="s">
        <v>2</v>
      </c>
      <c r="C68" s="4">
        <f t="shared" ref="C68:N68" si="30">(C15/C$4)/($C15/$C$4)</f>
        <v>1</v>
      </c>
      <c r="D68" s="4">
        <f t="shared" si="30"/>
        <v>0.84776612165187015</v>
      </c>
      <c r="E68" s="4">
        <f t="shared" si="30"/>
        <v>0.92191035660552845</v>
      </c>
      <c r="F68" s="4">
        <f t="shared" si="30"/>
        <v>0.8072887622387489</v>
      </c>
      <c r="G68" s="4">
        <f t="shared" si="30"/>
        <v>0.91030779554241781</v>
      </c>
      <c r="H68" s="4">
        <f t="shared" si="30"/>
        <v>1.0359730252468402</v>
      </c>
      <c r="I68" s="4">
        <f t="shared" si="30"/>
        <v>0.90675041017878732</v>
      </c>
      <c r="J68" s="4">
        <f t="shared" si="30"/>
        <v>1.1066380863897571</v>
      </c>
      <c r="K68" s="4">
        <f t="shared" si="30"/>
        <v>1.2947907791736217</v>
      </c>
      <c r="L68" s="4">
        <f t="shared" si="30"/>
        <v>0.71717298385688744</v>
      </c>
      <c r="M68" s="4">
        <f t="shared" si="30"/>
        <v>0.93728385815121196</v>
      </c>
      <c r="N68" s="4">
        <f t="shared" si="30"/>
        <v>1.1010375905036649</v>
      </c>
    </row>
    <row r="69" spans="2:14" x14ac:dyDescent="0.25">
      <c r="B69" s="5" t="s">
        <v>1</v>
      </c>
      <c r="C69" s="4">
        <f t="shared" ref="C69:N69" si="31">(C16/C$4)/($C16/$C$4)</f>
        <v>1</v>
      </c>
      <c r="D69" s="4">
        <f t="shared" si="31"/>
        <v>0.95137043391044041</v>
      </c>
      <c r="E69" s="4">
        <f t="shared" si="31"/>
        <v>0.79302694136038288</v>
      </c>
      <c r="F69" s="4">
        <f t="shared" si="31"/>
        <v>0.91762291824434561</v>
      </c>
      <c r="G69" s="4">
        <f t="shared" si="31"/>
        <v>0.90258136453441051</v>
      </c>
      <c r="H69" s="4">
        <f t="shared" si="31"/>
        <v>0.86527958148938455</v>
      </c>
      <c r="I69" s="4">
        <f t="shared" si="31"/>
        <v>0.95519107745702392</v>
      </c>
      <c r="J69" s="4">
        <f t="shared" si="31"/>
        <v>0.89362631941565074</v>
      </c>
      <c r="K69" s="4">
        <f t="shared" si="31"/>
        <v>0.84464703335306168</v>
      </c>
      <c r="L69" s="4">
        <f t="shared" si="31"/>
        <v>1.0876459981779802</v>
      </c>
      <c r="M69" s="4">
        <f t="shared" si="31"/>
        <v>0.94605344908632005</v>
      </c>
      <c r="N69" s="4">
        <f t="shared" si="31"/>
        <v>0.96191077090856536</v>
      </c>
    </row>
    <row r="70" spans="2:14" x14ac:dyDescent="0.25">
      <c r="B70" s="5" t="s">
        <v>0</v>
      </c>
      <c r="C70" s="4">
        <f t="shared" ref="C70:N70" si="32">(C17/C$4)/($C17/$C$4)</f>
        <v>1</v>
      </c>
      <c r="D70" s="4">
        <f t="shared" si="32"/>
        <v>1.1663608515263009</v>
      </c>
      <c r="E70" s="4">
        <f t="shared" si="32"/>
        <v>2.8857152300463942</v>
      </c>
      <c r="F70" s="4">
        <f t="shared" si="32"/>
        <v>0.79631922738119665</v>
      </c>
      <c r="G70" s="4">
        <f t="shared" si="32"/>
        <v>0.87999477593467768</v>
      </c>
      <c r="H70" s="4">
        <f t="shared" si="32"/>
        <v>1.1586466277714607</v>
      </c>
      <c r="I70" s="4">
        <f t="shared" si="32"/>
        <v>0.78737054130091377</v>
      </c>
      <c r="J70" s="4">
        <f t="shared" si="32"/>
        <v>0.98252859039007656</v>
      </c>
      <c r="K70" s="4">
        <f t="shared" si="32"/>
        <v>1.0850025021513172</v>
      </c>
      <c r="L70" s="4">
        <f t="shared" si="32"/>
        <v>0.88361982413761375</v>
      </c>
      <c r="M70" s="4">
        <f t="shared" si="32"/>
        <v>0.85595550405088994</v>
      </c>
      <c r="N70" s="4">
        <f t="shared" si="32"/>
        <v>0.96808609642389287</v>
      </c>
    </row>
    <row r="72" spans="2:14" x14ac:dyDescent="0.25">
      <c r="B72" s="1"/>
      <c r="C72" s="1"/>
      <c r="D72" s="1"/>
    </row>
    <row r="73" spans="2:14" x14ac:dyDescent="0.25">
      <c r="B73" s="1"/>
      <c r="C73" s="1"/>
      <c r="D73" s="1"/>
    </row>
    <row r="74" spans="2:14" x14ac:dyDescent="0.25"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SectorTables</vt:lpstr>
      <vt:lpstr>1996 Data LQ Jobs</vt:lpstr>
      <vt:lpstr>2000 Data LQ Jobs</vt:lpstr>
      <vt:lpstr>2005 Data LQ Jobs</vt:lpstr>
      <vt:lpstr>2010 Data LQ Jobs</vt:lpstr>
      <vt:lpstr>2015 Data LQ Jobs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C. White</dc:creator>
  <cp:lastModifiedBy>Spencer Shanholtz</cp:lastModifiedBy>
  <dcterms:created xsi:type="dcterms:W3CDTF">2017-05-25T13:28:48Z</dcterms:created>
  <dcterms:modified xsi:type="dcterms:W3CDTF">2017-05-30T20:07:19Z</dcterms:modified>
</cp:coreProperties>
</file>